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ninefiles.sharepoint.com/sites/IR-Sweden/Shared Documents/Sweden/Financial reports/Quarterly reports/2022/Q2 2022/0. Rapportavsnitt/MFG/"/>
    </mc:Choice>
  </mc:AlternateContent>
  <xr:revisionPtr revIDLastSave="0" documentId="14_{C4D1C615-4954-45F3-B1BB-95AFF9CE764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_xlnm.Recorder">[28]BILANCO!$B$12:$B$20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'[29]EVA-DCF'!#REF!</definedName>
    <definedName name="MarginalTaxRate">'[29]EVA-DCF'!#REF!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[30]BAL!$I$9</definedName>
    <definedName name="MDSCASH95" localSheetId="1">[30]BAL!#REF!</definedName>
    <definedName name="MDSCASH95">[30]BAL!#REF!</definedName>
    <definedName name="MDSCASH96" localSheetId="1">[30]BAL!#REF!</definedName>
    <definedName name="MDSCASH96">[30]BAL!#REF!</definedName>
    <definedName name="MDSCASH97">[30]BAL!$C$9</definedName>
    <definedName name="MDSCASH98">[30]BAL!$D$9</definedName>
    <definedName name="MDSCASH99">[30]BAL!$E$9</definedName>
    <definedName name="MDSCF00">[30]CASH!$L$18</definedName>
    <definedName name="MDSCF95" localSheetId="1">[30]CASH!#REF!</definedName>
    <definedName name="MDSCF95">[30]CASH!#REF!</definedName>
    <definedName name="MDSCF96" localSheetId="1">[30]CASH!#REF!</definedName>
    <definedName name="MDSCF96">[30]CASH!#REF!</definedName>
    <definedName name="MDSCF97">[30]CASH!$E$18</definedName>
    <definedName name="MDSCF98">[30]CASH!$F$18</definedName>
    <definedName name="MDSCF99">[30]CASH!$G$18</definedName>
    <definedName name="MDSCFQ198" localSheetId="1">[30]CASH!#REF!</definedName>
    <definedName name="MDSCFQ198">[30]CASH!#REF!</definedName>
    <definedName name="MDSCFQ199" localSheetId="1">[30]CASH!#REF!</definedName>
    <definedName name="MDSCFQ199">[30]CASH!#REF!</definedName>
    <definedName name="MDSCFQ298" localSheetId="1">[30]CASH!#REF!</definedName>
    <definedName name="MDSCFQ298">[30]CASH!#REF!</definedName>
    <definedName name="MDSCFQ299" localSheetId="1">[30]CASH!#REF!</definedName>
    <definedName name="MDSCFQ299">[30]CASH!#REF!</definedName>
    <definedName name="MDSCFQ398" localSheetId="1">[30]CASH!#REF!</definedName>
    <definedName name="MDSCFQ398">[30]CASH!#REF!</definedName>
    <definedName name="MDSCFQ399" localSheetId="1">[30]CASH!#REF!</definedName>
    <definedName name="MDSCFQ399">[30]CASH!#REF!</definedName>
    <definedName name="MDSCFQ498" localSheetId="1">[30]CASH!#REF!</definedName>
    <definedName name="MDSCFQ498">[30]CASH!#REF!</definedName>
    <definedName name="MDSCFQ499" localSheetId="1">[30]CASH!#REF!</definedName>
    <definedName name="MDSCFQ499">[30]CASH!#REF!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[30]QTR!$I$23</definedName>
    <definedName name="MDSEPS96" localSheetId="1">[30]QTR!#REF!</definedName>
    <definedName name="MDSEPS96">[30]QTR!#REF!</definedName>
    <definedName name="MDSEPS97" localSheetId="1">[30]QTR!#REF!</definedName>
    <definedName name="MDSEPS97">[30]QTR!#REF!</definedName>
    <definedName name="MDSEPS98" localSheetId="1">[30]QTR!#REF!</definedName>
    <definedName name="MDSEPS98">[30]QTR!#REF!</definedName>
    <definedName name="MDSEPS99">[30]QTR!$D$23</definedName>
    <definedName name="MDSEPSQ198" localSheetId="1">[30]QTR!#REF!</definedName>
    <definedName name="MDSEPSQ198">[30]QTR!#REF!</definedName>
    <definedName name="MDSEPSQ199" localSheetId="1">[30]QTR!#REF!</definedName>
    <definedName name="MDSEPSQ199">[30]QTR!#REF!</definedName>
    <definedName name="MDSEPSQ298" localSheetId="1">[30]QTR!#REF!</definedName>
    <definedName name="MDSEPSQ298">[30]QTR!#REF!</definedName>
    <definedName name="MDSEPSQ299" localSheetId="1">[30]QTR!#REF!</definedName>
    <definedName name="MDSEPSQ299">[30]QTR!#REF!</definedName>
    <definedName name="MDSEPSQ398" localSheetId="1">[30]QTR!#REF!</definedName>
    <definedName name="MDSEPSQ398">[30]QTR!#REF!</definedName>
    <definedName name="MDSEPSQ399" localSheetId="1">[30]QTR!#REF!</definedName>
    <definedName name="MDSEPSQ399">[30]QTR!#REF!</definedName>
    <definedName name="MDSEPSQ498" localSheetId="1">[30]QTR!#REF!</definedName>
    <definedName name="MDSEPSQ498">[30]QTR!#REF!</definedName>
    <definedName name="MDSEPSQ499" localSheetId="1">[30]QTR!#REF!</definedName>
    <definedName name="MDSEPSQ499">[30]QTR!#REF!</definedName>
    <definedName name="MDSH00">[30]QTR!$I$26</definedName>
    <definedName name="MDSH99">[30]QTR!$D$26</definedName>
    <definedName name="MDSHQ198" localSheetId="1">[30]QTR!#REF!</definedName>
    <definedName name="MDSHQ198">[30]QTR!#REF!</definedName>
    <definedName name="MDSHQ199" localSheetId="1">[30]QTR!#REF!</definedName>
    <definedName name="MDSHQ199">[30]QTR!#REF!</definedName>
    <definedName name="MDSHQ298" localSheetId="1">[30]QTR!#REF!</definedName>
    <definedName name="MDSHQ298">[30]QTR!#REF!</definedName>
    <definedName name="MDSHQ299" localSheetId="1">[30]QTR!#REF!</definedName>
    <definedName name="MDSHQ299">[30]QTR!#REF!</definedName>
    <definedName name="MDSHQ398" localSheetId="1">[30]QTR!#REF!</definedName>
    <definedName name="MDSHQ398">[30]QTR!#REF!</definedName>
    <definedName name="MDSHQ399" localSheetId="1">[30]QTR!#REF!</definedName>
    <definedName name="MDSHQ399">[30]QTR!#REF!</definedName>
    <definedName name="MDSHQ498" localSheetId="1">[30]QTR!#REF!</definedName>
    <definedName name="MDSHQ498">[30]QTR!#REF!</definedName>
    <definedName name="MDSHQ499" localSheetId="1">[30]QTR!#REF!</definedName>
    <definedName name="MDSHQ499">[30]QTR!#REF!</definedName>
    <definedName name="MDSLTD00">[30]BAL!$I$26</definedName>
    <definedName name="MDSLTD95" localSheetId="1">[30]BAL!#REF!</definedName>
    <definedName name="MDSLTD95">[30]BAL!#REF!</definedName>
    <definedName name="MDSLTD96" localSheetId="1">[30]BAL!#REF!</definedName>
    <definedName name="MDSLTD96">[30]BAL!#REF!</definedName>
    <definedName name="MDSLTD97">[30]BAL!$C$26</definedName>
    <definedName name="MDSLTD98">[30]BAL!$D$26</definedName>
    <definedName name="MDSLTD99">[30]BAL!$E$26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[30]BAL!#REF!</definedName>
    <definedName name="MDSSE00">[30]BAL!#REF!</definedName>
    <definedName name="MDSSE95" localSheetId="1">[30]BAL!#REF!</definedName>
    <definedName name="MDSSE95">[30]BAL!#REF!</definedName>
    <definedName name="MDSSE96" localSheetId="1">[30]BAL!#REF!</definedName>
    <definedName name="MDSSE96">[30]BAL!#REF!</definedName>
    <definedName name="MDSSE97" localSheetId="1">[30]BAL!#REF!</definedName>
    <definedName name="MDSSE97">[30]BAL!#REF!</definedName>
    <definedName name="MDSSE98" localSheetId="1">[30]BAL!#REF!</definedName>
    <definedName name="MDSSE98">[30]BAL!#REF!</definedName>
    <definedName name="MDSSE99" localSheetId="1">[30]BAL!#REF!</definedName>
    <definedName name="MDSSE99">[30]BAL!#REF!</definedName>
    <definedName name="MDSSH00">[30]QTR!$I$26</definedName>
    <definedName name="MDSSH96" localSheetId="1">[30]QTR!#REF!</definedName>
    <definedName name="MDSSH96">[30]QTR!#REF!</definedName>
    <definedName name="MDSSH97" localSheetId="1">[30]QTR!#REF!</definedName>
    <definedName name="MDSSH97">[30]QTR!#REF!</definedName>
    <definedName name="MDSSH98" localSheetId="1">[30]QTR!#REF!</definedName>
    <definedName name="MDSSH98">[30]QTR!#REF!</definedName>
    <definedName name="MDSSH99">[30]QTR!$D$26</definedName>
    <definedName name="MDSSHQ199" localSheetId="1">[30]QTR!#REF!</definedName>
    <definedName name="MDSSHQ199">[30]QTR!#REF!</definedName>
    <definedName name="MDSSHQ299" localSheetId="1">[30]QTR!#REF!</definedName>
    <definedName name="MDSSHQ299">[30]QTR!#REF!</definedName>
    <definedName name="MDSSHQ399" localSheetId="1">[30]QTR!#REF!</definedName>
    <definedName name="MDSSHQ399">[30]QTR!#REF!</definedName>
    <definedName name="MDSSHQ499" localSheetId="1">[30]QTR!#REF!</definedName>
    <definedName name="MDSSHQ499">[30]QTR!#REF!</definedName>
    <definedName name="MDSTA00">[30]BAL!$I$18</definedName>
    <definedName name="MDSTA95" localSheetId="1">[30]BAL!#REF!</definedName>
    <definedName name="MDSTA95">[30]BAL!#REF!</definedName>
    <definedName name="MDSTA96" localSheetId="1">[30]BAL!#REF!</definedName>
    <definedName name="MDSTA96">[30]BAL!#REF!</definedName>
    <definedName name="MDSTA97">[30]BAL!$C$18</definedName>
    <definedName name="MDSTA98">[30]BAL!$D$18</definedName>
    <definedName name="MDSTA99">[30]BAL!$E$18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[30]BAL!$N$57</definedName>
    <definedName name="MDSTD95" localSheetId="1">[30]BAL!#REF!</definedName>
    <definedName name="MDSTD95">[30]BAL!#REF!</definedName>
    <definedName name="MDSTD96" localSheetId="1">[30]BAL!#REF!</definedName>
    <definedName name="MDSTD96">[30]BAL!#REF!</definedName>
    <definedName name="MDSTD97">[30]BAL!$C$65</definedName>
    <definedName name="MDSTD98">[30]BAL!$D$65</definedName>
    <definedName name="MDSTD99">[30]BAL!$I$57</definedName>
    <definedName name="MDSTL00">[30]BAL!$I$28</definedName>
    <definedName name="MDSTL95" localSheetId="1">[30]BAL!#REF!</definedName>
    <definedName name="MDSTL95">[30]BAL!#REF!</definedName>
    <definedName name="MDSTL96" localSheetId="1">[30]BAL!#REF!</definedName>
    <definedName name="MDSTL96">[30]BAL!#REF!</definedName>
    <definedName name="MDSTL97">[30]BAL!$C$28</definedName>
    <definedName name="MDSTL98">[30]BAL!$D$28</definedName>
    <definedName name="MDSTL99">[30]BAL!$E$28</definedName>
    <definedName name="MDSWC00">[30]BAL!$I$56</definedName>
    <definedName name="MDSWC95" localSheetId="1">[30]BAL!#REF!</definedName>
    <definedName name="MDSWC95">[30]BAL!#REF!</definedName>
    <definedName name="MDSWC96" localSheetId="1">[30]BAL!#REF!</definedName>
    <definedName name="MDSWC96">[30]BAL!#REF!</definedName>
    <definedName name="MDSWC97">[30]BAL!$C$64</definedName>
    <definedName name="MDSWC98">[30]BAL!$D$64</definedName>
    <definedName name="MDSWC99">[30]BAL!$E$56</definedName>
    <definedName name="MDSWCQ198" localSheetId="1">[30]BAL!#REF!</definedName>
    <definedName name="MDSWCQ198">[30]BAL!#REF!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[31]DCF!$B$32:$H$39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[31]CompValuation!$A$72:$L$79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[31]DCF!$P$6:$Q$15</definedName>
    <definedName name="ML_4b5r5k9y">[31]Model!$A$200:$G$223</definedName>
    <definedName name="ML_4m3p5r8j">'[13]Q-ly'!$R$2:$AB$12</definedName>
    <definedName name="ML_4n6t1k1h">[31]Q!$A$509:$K$528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[31]CompValuation!$A$214:$F$218</definedName>
    <definedName name="ML_5k8u7s9i">'[13]By segment'!$A$2:$R$51</definedName>
    <definedName name="ML_6f2p1m9g">[31]CompValuation!$A$4:$H$28</definedName>
    <definedName name="ML_6m3p7m9h">[31]Model!$A$187:$D$197</definedName>
    <definedName name="ML_6m6i9t6k">[31]Model!$F$187:$J$189</definedName>
    <definedName name="ML_6n6c2h1d">[31]Model!$A$200:$G$223</definedName>
    <definedName name="ML_6p3m8v1n">[31]CompValuation!$A$215:$F$220</definedName>
    <definedName name="ML_6r9u1n9k">[13]SOTP!$A$40:$F$43</definedName>
    <definedName name="ML_6u1b6h4m">[31]CompValuation!$A$38:$L$64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[31]Summary!$C$4:$G$11</definedName>
    <definedName name="ML_7s4w7c6r">'[13]By segment'!$A$31:$K$51</definedName>
    <definedName name="ML_7w3j1h9t">[31]CompValuation!$A$226:$L$250</definedName>
    <definedName name="ML_8b4s3j4n">'[13]Interims RUB'!$B$2:$AV$19</definedName>
    <definedName name="ML_8b9j5t1p">[13]Main!$A$78:$L$106</definedName>
    <definedName name="ML_8c2q5i2r">[31]DCF!$B$2:$G$27</definedName>
    <definedName name="ML_8h3m3i1m">'[13]Q-ly'!$R$2:$W$11</definedName>
    <definedName name="ML_8j3w6p4c">[31]CompValuation!$A$4:$I$28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PRINT_AREA_MI" localSheetId="1">[32]jbmodel!#REF!</definedName>
    <definedName name="PRINT_AREA_MI">[32]jbmodel!#REF!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_xlnm.Print_Area" localSheetId="1">'Melon Fashion Group'!$A$2:$AB$83</definedName>
    <definedName name="_xlnm.Print_Area">[1]Financials!$A$52:$B$122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80" i="15" l="1"/>
  <c r="AP63" i="15"/>
  <c r="AP36" i="15"/>
  <c r="AQ80" i="15" l="1"/>
  <c r="AQ63" i="15"/>
  <c r="AQ36" i="15"/>
  <c r="AN71" i="15"/>
  <c r="AM71" i="15"/>
  <c r="AL71" i="15"/>
  <c r="AK71" i="15"/>
  <c r="AJ71" i="15"/>
  <c r="AI71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AO71" i="15"/>
  <c r="AO36" i="15" l="1"/>
  <c r="AO63" i="15"/>
  <c r="AO80" i="15"/>
  <c r="AN61" i="15" l="1"/>
  <c r="AL34" i="15"/>
  <c r="AN36" i="15" l="1"/>
  <c r="AN43" i="15"/>
  <c r="AN49" i="15"/>
  <c r="AN63" i="15"/>
  <c r="AN80" i="15"/>
  <c r="AN50" i="15" l="1"/>
  <c r="S80" i="15" l="1"/>
  <c r="T80" i="15"/>
  <c r="U80" i="15"/>
  <c r="V80" i="15"/>
  <c r="W80" i="15"/>
  <c r="S63" i="15"/>
  <c r="T63" i="15"/>
  <c r="U63" i="15"/>
  <c r="V63" i="15"/>
  <c r="W63" i="15"/>
  <c r="S36" i="15"/>
  <c r="T36" i="15"/>
  <c r="U36" i="15"/>
  <c r="V36" i="15"/>
  <c r="W36" i="15"/>
  <c r="X80" i="15"/>
  <c r="Y80" i="15"/>
  <c r="Z80" i="15"/>
  <c r="AA80" i="15"/>
  <c r="AB80" i="15"/>
  <c r="AC80" i="15"/>
  <c r="AD80" i="15"/>
  <c r="AE80" i="15"/>
  <c r="AF80" i="15"/>
  <c r="X63" i="15"/>
  <c r="Y63" i="15"/>
  <c r="Z63" i="15"/>
  <c r="AA63" i="15"/>
  <c r="AB63" i="15"/>
  <c r="AC63" i="15"/>
  <c r="AD63" i="15"/>
  <c r="AE63" i="15"/>
  <c r="AF63" i="15"/>
  <c r="X36" i="15"/>
  <c r="Y36" i="15"/>
  <c r="Z36" i="15"/>
  <c r="AA36" i="15"/>
  <c r="AB36" i="15"/>
  <c r="AC36" i="15"/>
  <c r="AD36" i="15"/>
  <c r="AE36" i="15"/>
  <c r="AF36" i="15"/>
  <c r="AG80" i="15"/>
  <c r="AH80" i="15"/>
  <c r="AI80" i="15"/>
  <c r="AJ80" i="15"/>
  <c r="AK80" i="15"/>
  <c r="AG63" i="15"/>
  <c r="AH63" i="15"/>
  <c r="AI63" i="15"/>
  <c r="AJ63" i="15"/>
  <c r="AK63" i="15"/>
  <c r="AG36" i="15"/>
  <c r="AH36" i="15"/>
  <c r="AI36" i="15"/>
  <c r="AJ36" i="15"/>
  <c r="AK36" i="15"/>
  <c r="AL80" i="15"/>
  <c r="AL63" i="15"/>
  <c r="AL36" i="15"/>
  <c r="AM61" i="15"/>
  <c r="AM49" i="15"/>
  <c r="AM43" i="15"/>
  <c r="AM50" i="15" l="1"/>
  <c r="AM80" i="15"/>
  <c r="AM63" i="15"/>
  <c r="AM36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<sst xmlns="http://schemas.openxmlformats.org/spreadsheetml/2006/main" count="1226" uniqueCount="149">
  <si>
    <t>Revenue</t>
  </si>
  <si>
    <t>Gross profit</t>
  </si>
  <si>
    <t>Property, plant and equipment</t>
  </si>
  <si>
    <t>Total non-current assets</t>
  </si>
  <si>
    <t>Inventories</t>
  </si>
  <si>
    <t>Cash and cash equivalents</t>
  </si>
  <si>
    <t>Total current assets</t>
  </si>
  <si>
    <t>Cash flow from financing activities</t>
  </si>
  <si>
    <t>Melon Fashion Group</t>
  </si>
  <si>
    <t>Income Statement</t>
  </si>
  <si>
    <t>Other comprehensive income</t>
  </si>
  <si>
    <t>EBITDA</t>
  </si>
  <si>
    <t>Other income/expenses</t>
  </si>
  <si>
    <t>Financial income</t>
  </si>
  <si>
    <t>Financial expenses</t>
  </si>
  <si>
    <t>Tax</t>
  </si>
  <si>
    <t>Profit/loss from discontinued operations</t>
  </si>
  <si>
    <t>Attributable to owners of the parent</t>
  </si>
  <si>
    <t>Attributable to non-controlling interests</t>
  </si>
  <si>
    <t>Cost of sales</t>
  </si>
  <si>
    <t>Other operating expenses</t>
  </si>
  <si>
    <t>Depreciation and amortisation</t>
  </si>
  <si>
    <t>Result from divestments</t>
  </si>
  <si>
    <t>Total comprehensive income</t>
  </si>
  <si>
    <t>Balance Sheet</t>
  </si>
  <si>
    <t>Other intangible assets</t>
  </si>
  <si>
    <t>Assets classified as held for sale</t>
  </si>
  <si>
    <t>TOTAL ASSETS</t>
  </si>
  <si>
    <t>Financial assets</t>
  </si>
  <si>
    <t>Receivables</t>
  </si>
  <si>
    <t>Equity attributable to owners of the group</t>
  </si>
  <si>
    <t>Provisions</t>
  </si>
  <si>
    <t>Current borrowings</t>
  </si>
  <si>
    <t>Non-current liabilities, other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</si>
  <si>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</si>
  <si>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</si>
  <si>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</si>
  <si>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</si>
  <si>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</si>
  <si>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Changes in working capital</t>
  </si>
  <si>
    <t>Cash flow from operating activities</t>
  </si>
  <si>
    <t>Investments in non-current assets</t>
  </si>
  <si>
    <t>Disposals of non-current assets</t>
  </si>
  <si>
    <t>Change in loans</t>
  </si>
  <si>
    <t>New issues</t>
  </si>
  <si>
    <t>Dividend paid</t>
  </si>
  <si>
    <t>Others</t>
  </si>
  <si>
    <t>FY 2014</t>
  </si>
  <si>
    <t>FY 2013</t>
  </si>
  <si>
    <t>FY 2011</t>
  </si>
  <si>
    <t>FY 2012</t>
  </si>
  <si>
    <t>1Q13</t>
  </si>
  <si>
    <t>2Q13</t>
  </si>
  <si>
    <t>3Q13</t>
  </si>
  <si>
    <t>4Q13</t>
  </si>
  <si>
    <t>1Q14</t>
  </si>
  <si>
    <t>2Q14</t>
  </si>
  <si>
    <t>3Q14</t>
  </si>
  <si>
    <t>4Q14</t>
  </si>
  <si>
    <t>Key Figures</t>
  </si>
  <si>
    <t>Deferred income tax assets</t>
  </si>
  <si>
    <t>Trade and other receivables</t>
  </si>
  <si>
    <t>Proceeds from sale сurrent assets available-for-sale</t>
  </si>
  <si>
    <t>Indexes, RR thous</t>
  </si>
  <si>
    <t>1 q</t>
  </si>
  <si>
    <t>2 q</t>
  </si>
  <si>
    <t>3 q</t>
  </si>
  <si>
    <t>4 q</t>
  </si>
  <si>
    <t>Total year</t>
  </si>
  <si>
    <t xml:space="preserve">Cost of sales 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</si>
  <si>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</si>
  <si>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</si>
  <si>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</si>
  <si>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</si>
  <si>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</si>
  <si>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</si>
  <si>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</si>
  <si>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</si>
  <si>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</si>
  <si>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</si>
  <si>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</si>
  <si>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</si>
  <si>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Income from sales of discontinued operations</t>
  </si>
  <si>
    <t>1Q15</t>
  </si>
  <si>
    <t>2Q15</t>
  </si>
  <si>
    <t>3Q15</t>
  </si>
  <si>
    <t>4Q15</t>
  </si>
  <si>
    <t>FY 2015</t>
  </si>
  <si>
    <t>of which derivative financial income/expenses</t>
  </si>
  <si>
    <t>FY 2016</t>
  </si>
  <si>
    <t>Profit for the period</t>
  </si>
  <si>
    <t>FY 2017</t>
  </si>
  <si>
    <t>FY 2018</t>
  </si>
  <si>
    <t>of which forex gain/(loss) related to IFRS 16</t>
  </si>
  <si>
    <t>IFRS 16 effect on EBITDA</t>
  </si>
  <si>
    <t>EBITDA without IFRS 16 effect</t>
  </si>
  <si>
    <t>Depreciation and amortisation related to IFRS 16</t>
  </si>
  <si>
    <t>Financial expense related to IFRS 16</t>
  </si>
  <si>
    <t>Right-of-use assets</t>
  </si>
  <si>
    <t>Non-current lease liability</t>
  </si>
  <si>
    <t>Demolition provision - leases</t>
  </si>
  <si>
    <t>Current lease liability</t>
  </si>
  <si>
    <t>of which interest paid related to IFRS 16</t>
  </si>
  <si>
    <t>Payments related to IFRS 16</t>
  </si>
  <si>
    <t>Number of stores, end-of-period (exl internet-stores)</t>
  </si>
  <si>
    <t>FY 2019</t>
  </si>
  <si>
    <t>-</t>
  </si>
  <si>
    <t>Earnings before tax</t>
  </si>
  <si>
    <t>Earnings before interest and tax</t>
  </si>
  <si>
    <t>International Financial Reporting Standards, RUBm</t>
  </si>
  <si>
    <t>1Q 2020</t>
  </si>
  <si>
    <t>1Q 2019</t>
  </si>
  <si>
    <t>2Q 2019</t>
  </si>
  <si>
    <t>3Q 2019</t>
  </si>
  <si>
    <t>4Q 2019</t>
  </si>
  <si>
    <t>1Q 2018</t>
  </si>
  <si>
    <t>2Q 2018</t>
  </si>
  <si>
    <t>3Q 2018</t>
  </si>
  <si>
    <t>4Q 2018</t>
  </si>
  <si>
    <t>1Q 2017</t>
  </si>
  <si>
    <t>2Q 2017</t>
  </si>
  <si>
    <t>3Q 2017</t>
  </si>
  <si>
    <t>4Q 2017</t>
  </si>
  <si>
    <t>1Q 2016</t>
  </si>
  <si>
    <t>2Q 2016</t>
  </si>
  <si>
    <t>3Q 2016</t>
  </si>
  <si>
    <t>4Q 2016</t>
  </si>
  <si>
    <t>2Q 2020</t>
  </si>
  <si>
    <t>n/a</t>
  </si>
  <si>
    <t>3Q 2020</t>
  </si>
  <si>
    <t>Cash flow for the period/year</t>
  </si>
  <si>
    <t>Cash flow from investing activities</t>
  </si>
  <si>
    <t>Like-for-like sales growth</t>
  </si>
  <si>
    <t>4Q 2020</t>
  </si>
  <si>
    <t>FY 2020</t>
  </si>
  <si>
    <t>1Q 2021</t>
  </si>
  <si>
    <t>2Q 2021</t>
  </si>
  <si>
    <t>3Q 2021</t>
  </si>
  <si>
    <t>4Q 2021</t>
  </si>
  <si>
    <t xml:space="preserve">of which other one-off items </t>
  </si>
  <si>
    <t>One-off transaction</t>
  </si>
  <si>
    <t>Number of full time equivalent employees (FTE)</t>
  </si>
  <si>
    <t>Headcount, average</t>
  </si>
  <si>
    <t>1Q 2022</t>
  </si>
  <si>
    <t>2Q 2022</t>
  </si>
  <si>
    <t>3Q 2022</t>
  </si>
  <si>
    <t>4Q 2022</t>
  </si>
  <si>
    <t>FY 2021</t>
  </si>
  <si>
    <t>6m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</si>
</sst>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0&quot;A&quot;_)"/>
    <numFmt numFmtId="167" formatCode="#,##0.0"/>
    <numFmt numFmtId="168" formatCode="0.0"/>
    <numFmt numFmtId="169" formatCode="0.000"/>
    <numFmt numFmtId="170" formatCode="0.0%"/>
  </numFmts>
  <fonts count="30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  <font>
      <sz val="9"/>
      <name val="Source Sans Pro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23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0" fontId="15" fillId="0" borderId="0" xfId="22" applyFill="1" applyBorder="1"/>
    <xf numFmtId="3" fontId="15" fillId="0" borderId="0" xfId="22" applyNumberFormat="1"/>
    <xf numFmtId="49" fontId="15" fillId="0" borderId="0" xfId="22" applyNumberFormat="1"/>
    <xf numFmtId="167" fontId="15" fillId="0" borderId="0" xfId="22" applyNumberFormat="1"/>
    <xf numFmtId="168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69" fontId="16" fillId="0" borderId="9" xfId="22" applyNumberFormat="1" applyFont="1" applyBorder="1" applyAlignment="1">
      <alignment horizontal="center"/>
    </xf>
    <xf numFmtId="169" fontId="16" fillId="0" borderId="10" xfId="22" applyNumberFormat="1" applyFont="1" applyBorder="1" applyAlignment="1">
      <alignment horizontal="center"/>
    </xf>
    <xf numFmtId="169" fontId="16" fillId="0" borderId="11" xfId="22" applyNumberFormat="1" applyFont="1" applyBorder="1" applyAlignment="1">
      <alignment horizontal="center"/>
    </xf>
    <xf numFmtId="169" fontId="15" fillId="0" borderId="0" xfId="22" applyNumberFormat="1" applyAlignment="1">
      <alignment horizontal="center"/>
    </xf>
    <xf numFmtId="0" fontId="15" fillId="0" borderId="0" xfId="22" applyBorder="1"/>
    <xf numFmtId="0" fontId="17" fillId="0" borderId="0" xfId="22" applyFont="1" applyBorder="1" applyAlignment="1">
      <alignment wrapText="1"/>
    </xf>
    <xf numFmtId="0" fontId="18" fillId="0" borderId="0" xfId="22" applyFont="1" applyBorder="1" applyAlignment="1">
      <alignment wrapText="1"/>
    </xf>
    <xf numFmtId="0" fontId="15" fillId="0" borderId="0" xfId="22" applyFill="1"/>
    <xf numFmtId="170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19" fillId="16" borderId="0" xfId="0" applyFont="1" applyFill="1" applyBorder="1" applyAlignment="1">
      <alignment horizontal="left" vertical="center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3" fontId="22" fillId="16" borderId="0" xfId="0" applyNumberFormat="1" applyFont="1" applyFill="1" applyBorder="1" applyAlignment="1">
      <alignment horizontal="right"/>
    </xf>
    <xf numFmtId="3" fontId="19" fillId="16" borderId="0" xfId="0" applyNumberFormat="1" applyFont="1" applyFill="1" applyBorder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16" borderId="0" xfId="0" applyFont="1" applyFill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Border="1" applyAlignment="1">
      <alignment horizontal="right"/>
    </xf>
    <xf numFmtId="3" fontId="19" fillId="17" borderId="0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6" fontId="21" fillId="18" borderId="0" xfId="0" applyNumberFormat="1" applyFont="1" applyFill="1" applyBorder="1" applyAlignment="1">
      <alignment vertical="center"/>
    </xf>
    <xf numFmtId="0" fontId="21" fillId="18" borderId="0" xfId="0" applyNumberFormat="1" applyFont="1" applyFill="1" applyBorder="1" applyAlignment="1">
      <alignment horizontal="right" vertical="center"/>
    </xf>
    <xf numFmtId="14" fontId="21" fillId="18" borderId="0" xfId="0" applyNumberFormat="1" applyFont="1" applyFill="1" applyBorder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2" fillId="16" borderId="0" xfId="0" applyFont="1" applyFill="1" applyAlignment="1">
      <alignment horizontal="lef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Border="1" applyAlignment="1">
      <alignment horizontal="right"/>
    </xf>
    <xf numFmtId="3" fontId="20" fillId="17" borderId="0" xfId="0" applyNumberFormat="1" applyFont="1" applyFill="1" applyBorder="1" applyAlignment="1">
      <alignment horizontal="right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 applyAlignment="1"/>
    <xf numFmtId="0" fontId="20" fillId="16" borderId="0" xfId="0" applyFont="1" applyFill="1" applyBorder="1" applyAlignment="1">
      <alignment horizontal="left" indent="1"/>
    </xf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0" fontId="19" fillId="17" borderId="0" xfId="17" applyNumberFormat="1" applyFont="1" applyFill="1" applyAlignment="1">
      <alignment horizontal="right" wrapText="1"/>
    </xf>
    <xf numFmtId="170" fontId="19" fillId="16" borderId="0" xfId="17" applyNumberFormat="1" applyFont="1" applyFill="1" applyAlignment="1">
      <alignment horizontal="right"/>
    </xf>
    <xf numFmtId="170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0" fillId="19" borderId="0" xfId="0" applyNumberFormat="1" applyFont="1" applyFill="1" applyBorder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19" fillId="19" borderId="0" xfId="0" applyNumberFormat="1" applyFont="1" applyFill="1" applyBorder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170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29" fillId="17" borderId="0" xfId="0" applyNumberFormat="1" applyFont="1" applyFill="1" applyAlignment="1">
      <alignment horizontal="right"/>
    </xf>
    <xf numFmtId="3" fontId="29" fillId="19" borderId="0" xfId="0" applyNumberFormat="1" applyFont="1" applyFill="1" applyAlignment="1">
      <alignment horizontal="right"/>
    </xf>
    <xf numFmtId="3" fontId="20" fillId="17" borderId="1" xfId="0" applyNumberFormat="1" applyFont="1" applyFill="1" applyBorder="1" applyAlignment="1">
      <alignment horizontal="right"/>
    </xf>
  </cellXfs>
  <cellStyles count="215">
    <cellStyle name="20 % - Dekorfärg1" xfId="1" builtinId="30" customBuiltin="1"/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" xfId="3" builtinId="34" customBuiltin="1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" xfId="5" builtinId="38" customBuiltin="1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" xfId="7" builtinId="42" customBuiltin="1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" xfId="9" builtinId="46" customBuiltin="1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" xfId="11" builtinId="50" customBuiltin="1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" xfId="2" builtinId="31" customBuiltin="1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" xfId="4" builtinId="35" customBuiltin="1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" xfId="6" builtinId="39" customBuiltin="1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" xfId="8" builtinId="43" customBuiltin="1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" xfId="10" builtinId="47" customBuiltin="1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" xfId="12" builtinId="51" customBuiltin="1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 [0] 2" xfId="90" xr:uid="{D18AA0CD-0F9E-4396-A35C-4E5C2A991B1B}"/>
    <cellStyle name="Comma 2" xfId="89" xr:uid="{289ACD37-1C60-420D-AF04-EC73FCECB82A}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rocent" xfId="17" builtinId="5" customBuiltin="1"/>
    <cellStyle name="Tusental" xfId="13" builtinId="3" customBuiltin="1"/>
    <cellStyle name="Tusental [0]" xfId="14" builtinId="6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" xfId="15" builtinId="4" customBuiltin="1"/>
    <cellStyle name="Valuta [0]" xfId="16" builtinId="7" customBuiltin="1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>
        <row r="2">
          <cell r="A2" t="str">
            <v xml:space="preserve">US$ Million </v>
          </cell>
          <cell r="C2">
            <v>39447</v>
          </cell>
          <cell r="D2">
            <v>39813</v>
          </cell>
          <cell r="E2">
            <v>40178</v>
          </cell>
          <cell r="F2">
            <v>40543</v>
          </cell>
          <cell r="G2">
            <v>40908</v>
          </cell>
          <cell r="H2">
            <v>41274</v>
          </cell>
          <cell r="I2">
            <v>41639</v>
          </cell>
          <cell r="J2">
            <v>42004</v>
          </cell>
          <cell r="K2">
            <v>42369</v>
          </cell>
          <cell r="L2">
            <v>42735</v>
          </cell>
        </row>
        <row r="6">
          <cell r="C6">
            <v>0</v>
          </cell>
          <cell r="D6">
            <v>0</v>
          </cell>
          <cell r="E6">
            <v>63.372</v>
          </cell>
          <cell r="F6">
            <v>127.422</v>
          </cell>
          <cell r="G6">
            <v>250.04400000000001</v>
          </cell>
          <cell r="H6">
            <v>368.9</v>
          </cell>
          <cell r="I6">
            <v>495.56499999999994</v>
          </cell>
          <cell r="J6">
            <v>639.30086399999993</v>
          </cell>
          <cell r="K6">
            <v>796.25212961279999</v>
          </cell>
          <cell r="L6">
            <v>961.03888168403398</v>
          </cell>
        </row>
        <row r="7">
          <cell r="C7">
            <v>0</v>
          </cell>
          <cell r="D7">
            <v>0</v>
          </cell>
          <cell r="E7">
            <v>62.756999999999998</v>
          </cell>
          <cell r="F7">
            <v>117.226</v>
          </cell>
          <cell r="G7">
            <v>206.72399999999999</v>
          </cell>
          <cell r="H7">
            <v>239.2784848370577</v>
          </cell>
          <cell r="I7">
            <v>299.68087712165084</v>
          </cell>
          <cell r="J7">
            <v>368.00650281875261</v>
          </cell>
          <cell r="K7">
            <v>439.61590690511161</v>
          </cell>
          <cell r="L7">
            <v>516.14013374501417</v>
          </cell>
        </row>
        <row r="8">
          <cell r="C8">
            <v>16.567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17.492000000000001</v>
          </cell>
          <cell r="F9">
            <v>26.431999999999999</v>
          </cell>
          <cell r="G9">
            <v>42.406999999999996</v>
          </cell>
        </row>
        <row r="10">
          <cell r="C10">
            <v>0</v>
          </cell>
          <cell r="D10">
            <v>5.3999999999999999E-2</v>
          </cell>
          <cell r="E10">
            <v>1.617</v>
          </cell>
          <cell r="F10">
            <v>2.5390000000000001</v>
          </cell>
          <cell r="G10">
            <v>3.5779999999999998</v>
          </cell>
        </row>
        <row r="11">
          <cell r="C11">
            <v>4.4669999999999996</v>
          </cell>
          <cell r="D11">
            <v>0</v>
          </cell>
          <cell r="E11">
            <v>3.0779999999999998</v>
          </cell>
          <cell r="F11">
            <v>1.6870000000000001</v>
          </cell>
          <cell r="G11">
            <v>3.1779999999999999</v>
          </cell>
          <cell r="H11">
            <v>72.099999999999994</v>
          </cell>
          <cell r="I11">
            <v>88.892236598890918</v>
          </cell>
          <cell r="J11">
            <v>103.3844644510576</v>
          </cell>
          <cell r="K11">
            <v>115.18290592094353</v>
          </cell>
          <cell r="L11">
            <v>124.3843381355301</v>
          </cell>
        </row>
        <row r="13">
          <cell r="A13" t="str">
            <v>Total Revenues</v>
          </cell>
          <cell r="C13">
            <v>21.033999999999999</v>
          </cell>
          <cell r="D13">
            <v>5.3999999999999999E-2</v>
          </cell>
          <cell r="E13">
            <v>148.31599999999997</v>
          </cell>
          <cell r="F13">
            <v>275.30599999999998</v>
          </cell>
          <cell r="G13">
            <v>505.93099999999998</v>
          </cell>
          <cell r="H13">
            <v>680.2784848370577</v>
          </cell>
          <cell r="I13">
            <v>884.1381137205417</v>
          </cell>
          <cell r="J13">
            <v>1110.6918312698101</v>
          </cell>
          <cell r="K13">
            <v>1351.0509424388551</v>
          </cell>
          <cell r="L13">
            <v>1601.5633535645782</v>
          </cell>
        </row>
        <row r="14">
          <cell r="D14">
            <v>-0.99743272796424831</v>
          </cell>
          <cell r="E14" t="str">
            <v>N/A</v>
          </cell>
          <cell r="F14">
            <v>0.85621241133795434</v>
          </cell>
          <cell r="G14">
            <v>0.83770422729617233</v>
          </cell>
          <cell r="H14">
            <v>0.34460723860972697</v>
          </cell>
          <cell r="I14">
            <v>0.29967084573064673</v>
          </cell>
          <cell r="J14">
            <v>0.25624245130198919</v>
          </cell>
          <cell r="K14">
            <v>0.21640486082827493</v>
          </cell>
          <cell r="L14">
            <v>0.18542040366998269</v>
          </cell>
        </row>
        <row r="17">
          <cell r="C17">
            <v>-12.164</v>
          </cell>
          <cell r="D17">
            <v>0</v>
          </cell>
          <cell r="E17">
            <v>-9.2550000000000008</v>
          </cell>
          <cell r="F17">
            <v>-23.079000000000001</v>
          </cell>
          <cell r="G17">
            <v>-43.311999999999998</v>
          </cell>
          <cell r="H17">
            <v>-63.3</v>
          </cell>
          <cell r="I17">
            <v>-77.225999999999985</v>
          </cell>
          <cell r="J17">
            <v>-92.671199999999985</v>
          </cell>
          <cell r="K17">
            <v>-110.27872799999997</v>
          </cell>
          <cell r="L17">
            <v>-130.18403840399995</v>
          </cell>
        </row>
        <row r="18">
          <cell r="C18">
            <v>-3.1819999999999999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-0.83499999999999996</v>
          </cell>
          <cell r="D19">
            <v>0</v>
          </cell>
          <cell r="E19">
            <v>-17.036000000000001</v>
          </cell>
          <cell r="F19">
            <v>-33.014000000000003</v>
          </cell>
          <cell r="G19">
            <v>-64.213999999999999</v>
          </cell>
          <cell r="H19">
            <v>-145</v>
          </cell>
          <cell r="I19">
            <v>-188.65925033656913</v>
          </cell>
          <cell r="J19">
            <v>-246.48253383405375</v>
          </cell>
          <cell r="K19">
            <v>-315.0336761850777</v>
          </cell>
          <cell r="L19">
            <v>-396.48774421313698</v>
          </cell>
        </row>
        <row r="20">
          <cell r="C20">
            <v>0</v>
          </cell>
          <cell r="D20">
            <v>0</v>
          </cell>
          <cell r="E20">
            <v>-5.2569999999999997</v>
          </cell>
          <cell r="F20">
            <v>-9.9060000000000006</v>
          </cell>
          <cell r="G20">
            <v>-16.765999999999998</v>
          </cell>
          <cell r="H20">
            <v>-20.399999999999999</v>
          </cell>
          <cell r="I20">
            <v>-26.516344486767199</v>
          </cell>
          <cell r="J20">
            <v>-33.310957597624409</v>
          </cell>
          <cell r="K20">
            <v>-40.519610740594885</v>
          </cell>
          <cell r="L20">
            <v>-48.032773320666557</v>
          </cell>
        </row>
        <row r="21">
          <cell r="C21">
            <v>-0.19</v>
          </cell>
          <cell r="D21">
            <v>0</v>
          </cell>
          <cell r="E21">
            <v>-2.7879999999999998</v>
          </cell>
          <cell r="F21">
            <v>-0.48399999999999999</v>
          </cell>
          <cell r="G21">
            <v>-1.0449999999999999</v>
          </cell>
          <cell r="H21">
            <v>-1.3062499999999999</v>
          </cell>
          <cell r="I21">
            <v>-1.6328125</v>
          </cell>
          <cell r="J21">
            <v>-2.041015625</v>
          </cell>
          <cell r="K21">
            <v>-2.55126953125</v>
          </cell>
          <cell r="L21">
            <v>-3.1890869140625</v>
          </cell>
        </row>
        <row r="22">
          <cell r="C22">
            <v>4.6629999999999967</v>
          </cell>
          <cell r="D22">
            <v>5.3999999999999999E-2</v>
          </cell>
          <cell r="E22">
            <v>113.97999999999998</v>
          </cell>
          <cell r="F22">
            <v>208.82299999999998</v>
          </cell>
          <cell r="G22">
            <v>380.59399999999999</v>
          </cell>
          <cell r="H22">
            <v>450.27223483705768</v>
          </cell>
          <cell r="I22">
            <v>590.10370639720531</v>
          </cell>
          <cell r="J22">
            <v>736.18612421313196</v>
          </cell>
          <cell r="K22">
            <v>882.66765798193262</v>
          </cell>
          <cell r="L22">
            <v>1023.6697107127121</v>
          </cell>
        </row>
        <row r="23">
          <cell r="D23">
            <v>-0.98841947244263351</v>
          </cell>
          <cell r="E23" t="str">
            <v>N/A</v>
          </cell>
          <cell r="F23">
            <v>0.83210212317950538</v>
          </cell>
          <cell r="G23">
            <v>0.82256743749491212</v>
          </cell>
          <cell r="H23">
            <v>0.18307759669636847</v>
          </cell>
          <cell r="I23">
            <v>0.31054873194823829</v>
          </cell>
          <cell r="J23">
            <v>0.24755380491983714</v>
          </cell>
          <cell r="K23">
            <v>0.19897350540988068</v>
          </cell>
          <cell r="L23">
            <v>0.1597453486096414</v>
          </cell>
        </row>
        <row r="24">
          <cell r="C24">
            <v>0.22168869449462761</v>
          </cell>
          <cell r="D24">
            <v>1</v>
          </cell>
          <cell r="E24">
            <v>0.76849429596267427</v>
          </cell>
          <cell r="F24">
            <v>0.7585123462619775</v>
          </cell>
          <cell r="G24">
            <v>0.75226463687736078</v>
          </cell>
          <cell r="H24">
            <v>0.66189398146982148</v>
          </cell>
          <cell r="I24">
            <v>0.66743385138549205</v>
          </cell>
          <cell r="J24">
            <v>0.66281762725442883</v>
          </cell>
          <cell r="K24">
            <v>0.65331930148287487</v>
          </cell>
          <cell r="L24">
            <v>0.6391690396975831</v>
          </cell>
        </row>
        <row r="26">
          <cell r="A26" t="str">
            <v>R&amp;D</v>
          </cell>
          <cell r="C26">
            <v>0</v>
          </cell>
          <cell r="D26">
            <v>0</v>
          </cell>
          <cell r="E26">
            <v>-0.97699999999999998</v>
          </cell>
          <cell r="F26">
            <v>-2.347</v>
          </cell>
          <cell r="G26">
            <v>-5.2789999999999999</v>
          </cell>
          <cell r="H26">
            <v>-7.0981816126207482</v>
          </cell>
          <cell r="I26">
            <v>-9.2252996996245322</v>
          </cell>
          <cell r="J26">
            <v>-11.589213108651826</v>
          </cell>
          <cell r="K26">
            <v>-14.097175158538844</v>
          </cell>
          <cell r="L26">
            <v>-16.71107906704157</v>
          </cell>
          <cell r="N26" t="str">
            <v>Mail.ru reports it as a separate line item under IFRS</v>
          </cell>
        </row>
        <row r="27">
          <cell r="D27" t="str">
            <v>N/A</v>
          </cell>
          <cell r="E27" t="str">
            <v>N/A</v>
          </cell>
          <cell r="F27">
            <v>8.5250593884622933E-3</v>
          </cell>
          <cell r="G27">
            <v>1.0434229173543428E-2</v>
          </cell>
          <cell r="H27">
            <v>1.0434229173543428E-2</v>
          </cell>
          <cell r="I27">
            <v>1.0434229173543428E-2</v>
          </cell>
          <cell r="J27">
            <v>1.0434229173543428E-2</v>
          </cell>
          <cell r="K27">
            <v>1.0434229173543428E-2</v>
          </cell>
          <cell r="L27">
            <v>1.0434229173543428E-2</v>
          </cell>
        </row>
        <row r="28">
          <cell r="A28" t="str">
            <v>Selling, general and administrative expenses (SG&amp;A)</v>
          </cell>
          <cell r="C28">
            <v>-9.6620000000000008</v>
          </cell>
          <cell r="D28">
            <v>-54.564999999999998</v>
          </cell>
          <cell r="E28">
            <v>-96.814999999999998</v>
          </cell>
          <cell r="F28">
            <v>-158.977</v>
          </cell>
          <cell r="G28">
            <v>-167.73099999999999</v>
          </cell>
          <cell r="H28">
            <v>-46.599999999999994</v>
          </cell>
          <cell r="I28">
            <v>-75.029833980218967</v>
          </cell>
          <cell r="J28">
            <v>-101.66096409444336</v>
          </cell>
          <cell r="K28">
            <v>-122.08204548535993</v>
          </cell>
          <cell r="L28">
            <v>-145.17786924976022</v>
          </cell>
          <cell r="N28" t="str">
            <v>Linked to Group sheet - Office Rent, SG&amp;A, Proffesional serivces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-83.826855827317218</v>
          </cell>
          <cell r="I29">
            <v>-117.88423228714271</v>
          </cell>
          <cell r="J29">
            <v>-144.85192886397255</v>
          </cell>
          <cell r="K29">
            <v>-176.3998940508061</v>
          </cell>
          <cell r="L29">
            <v>-213.2416457435624</v>
          </cell>
        </row>
        <row r="30">
          <cell r="C30">
            <v>-26.033000000000001</v>
          </cell>
          <cell r="D30">
            <v>-54.564999999999998</v>
          </cell>
          <cell r="E30">
            <v>-132.12799999999999</v>
          </cell>
          <cell r="F30">
            <v>-227.80700000000002</v>
          </cell>
          <cell r="G30">
            <v>-298.34699999999998</v>
          </cell>
          <cell r="H30">
            <v>-283.83128743993797</v>
          </cell>
          <cell r="I30">
            <v>-392.43142880355532</v>
          </cell>
          <cell r="J30">
            <v>-506.62565552612148</v>
          </cell>
          <cell r="K30">
            <v>-630.16406041103255</v>
          </cell>
          <cell r="L30">
            <v>-774.80742518756369</v>
          </cell>
        </row>
        <row r="31">
          <cell r="D31">
            <v>1.0959935466523256</v>
          </cell>
          <cell r="E31">
            <v>1.4214789700357371</v>
          </cell>
          <cell r="F31">
            <v>0.72413871397432827</v>
          </cell>
          <cell r="G31">
            <v>0.30964807929519278</v>
          </cell>
          <cell r="H31">
            <v>-4.8653790921517559E-2</v>
          </cell>
          <cell r="I31">
            <v>0.38262216383244363</v>
          </cell>
          <cell r="J31">
            <v>0.29099154232045432</v>
          </cell>
          <cell r="K31">
            <v>0.24384553671412212</v>
          </cell>
          <cell r="L31">
            <v>0.2295328690788645</v>
          </cell>
        </row>
        <row r="33">
          <cell r="A33" t="str">
            <v>EBITDA (Adjusted)</v>
          </cell>
          <cell r="C33">
            <v>-4.9990000000000023</v>
          </cell>
          <cell r="D33">
            <v>-54.510999999999996</v>
          </cell>
          <cell r="E33">
            <v>16.187999999999988</v>
          </cell>
          <cell r="F33">
            <v>47.498999999999967</v>
          </cell>
          <cell r="G33">
            <v>207.584</v>
          </cell>
          <cell r="H33">
            <v>371.36871256006208</v>
          </cell>
          <cell r="I33">
            <v>466.70668491698638</v>
          </cell>
          <cell r="J33">
            <v>579.06617574368852</v>
          </cell>
          <cell r="K33">
            <v>695.88688202782282</v>
          </cell>
          <cell r="L33">
            <v>801.75592837701447</v>
          </cell>
        </row>
        <row r="34">
          <cell r="D34" t="str">
            <v>N/A</v>
          </cell>
          <cell r="E34">
            <v>-1.2969675845242243</v>
          </cell>
          <cell r="F34">
            <v>1.9342105263157894</v>
          </cell>
          <cell r="G34">
            <v>3.3702814796101004</v>
          </cell>
          <cell r="H34">
            <v>0.78900451171603825</v>
          </cell>
          <cell r="I34">
            <v>0.25672052903892695</v>
          </cell>
          <cell r="J34">
            <v>0.24074969238267419</v>
          </cell>
          <cell r="K34">
            <v>0.20173982038253691</v>
          </cell>
          <cell r="L34">
            <v>0.15213542471254526</v>
          </cell>
        </row>
        <row r="35">
          <cell r="C35">
            <v>-0.2376628316059714</v>
          </cell>
          <cell r="D35" t="str">
            <v>N/A</v>
          </cell>
          <cell r="E35">
            <v>0.10914533833167016</v>
          </cell>
          <cell r="F35">
            <v>0.17253165568494683</v>
          </cell>
          <cell r="G35">
            <v>0.41030100942618658</v>
          </cell>
          <cell r="H35">
            <v>0.54590689083605726</v>
          </cell>
          <cell r="I35">
            <v>0.527866266225124</v>
          </cell>
          <cell r="J35">
            <v>0.52135629293470631</v>
          </cell>
          <cell r="K35">
            <v>0.51507079427489222</v>
          </cell>
          <cell r="L35">
            <v>0.50060831286664809</v>
          </cell>
        </row>
        <row r="36">
          <cell r="F36">
            <v>-30.03</v>
          </cell>
          <cell r="G36">
            <v>-64.486000000000004</v>
          </cell>
        </row>
        <row r="37">
          <cell r="C37">
            <v>-10.852</v>
          </cell>
          <cell r="D37">
            <v>-12.689</v>
          </cell>
          <cell r="E37">
            <v>1.514</v>
          </cell>
          <cell r="F37">
            <v>2.6139999999999999</v>
          </cell>
          <cell r="G37">
            <v>1.266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-1.75</v>
          </cell>
          <cell r="F38">
            <v>-1.6910000000000001</v>
          </cell>
          <cell r="G38">
            <v>-7.1139999999999999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Depreciation and amortization</v>
          </cell>
          <cell r="C39">
            <v>-0.105</v>
          </cell>
          <cell r="D39">
            <v>0</v>
          </cell>
          <cell r="E39">
            <v>-29.949000000000002</v>
          </cell>
          <cell r="F39">
            <v>-57.463999999999999</v>
          </cell>
          <cell r="G39">
            <v>-90.700999999999993</v>
          </cell>
          <cell r="H39">
            <v>-36.5</v>
          </cell>
          <cell r="I39">
            <v>-44.791045157220864</v>
          </cell>
          <cell r="J39">
            <v>-52.936336870875792</v>
          </cell>
          <cell r="K39">
            <v>-60.338864656859776</v>
          </cell>
          <cell r="L39">
            <v>-66.722231237829433</v>
          </cell>
        </row>
        <row r="40">
          <cell r="A40" t="str">
            <v>EBIT</v>
          </cell>
          <cell r="C40">
            <v>-15.956000000000003</v>
          </cell>
          <cell r="D40">
            <v>-67.199999999999989</v>
          </cell>
          <cell r="E40">
            <v>-13.997000000000014</v>
          </cell>
          <cell r="F40">
            <v>-9.04200000000003</v>
          </cell>
          <cell r="G40">
            <v>111.03500000000001</v>
          </cell>
          <cell r="H40">
            <v>334.86871256006208</v>
          </cell>
          <cell r="I40">
            <v>421.9156397597655</v>
          </cell>
          <cell r="J40">
            <v>526.12983887281268</v>
          </cell>
          <cell r="K40">
            <v>635.54801737096307</v>
          </cell>
          <cell r="L40">
            <v>735.03369713918505</v>
          </cell>
        </row>
        <row r="41">
          <cell r="D41" t="str">
            <v>N/A</v>
          </cell>
          <cell r="E41">
            <v>-0.7917113095238093</v>
          </cell>
          <cell r="F41">
            <v>-0.35400442952061006</v>
          </cell>
          <cell r="G41" t="str">
            <v>N/A</v>
          </cell>
          <cell r="H41" t="str">
            <v>N/A</v>
          </cell>
          <cell r="I41">
            <v>0.25994344629640698</v>
          </cell>
          <cell r="J41">
            <v>0.24700245568613122</v>
          </cell>
          <cell r="K41">
            <v>0.20796801552363831</v>
          </cell>
          <cell r="L41">
            <v>0.15653526885310565</v>
          </cell>
        </row>
        <row r="42">
          <cell r="C42">
            <v>-0.75858134448987369</v>
          </cell>
          <cell r="D42" t="str">
            <v>N/A</v>
          </cell>
          <cell r="E42">
            <v>-9.4372825588608225E-2</v>
          </cell>
          <cell r="F42">
            <v>-3.2843454192789223E-2</v>
          </cell>
          <cell r="G42">
            <v>0.2194666861686673</v>
          </cell>
          <cell r="H42">
            <v>0.49225239372412433</v>
          </cell>
          <cell r="I42">
            <v>0.47720557819219245</v>
          </cell>
          <cell r="J42">
            <v>0.47369560490177481</v>
          </cell>
          <cell r="K42">
            <v>0.47041010624196078</v>
          </cell>
          <cell r="L42">
            <v>0.45894762483371659</v>
          </cell>
        </row>
        <row r="44">
          <cell r="A44" t="str">
            <v>Finance Income</v>
          </cell>
          <cell r="C44">
            <v>1.931</v>
          </cell>
          <cell r="D44">
            <v>1.1499999999999999</v>
          </cell>
          <cell r="E44">
            <v>1.546</v>
          </cell>
          <cell r="F44">
            <v>1.385</v>
          </cell>
          <cell r="G44">
            <v>4.101</v>
          </cell>
          <cell r="H44">
            <v>13.9</v>
          </cell>
          <cell r="I44">
            <v>14.251603090438349</v>
          </cell>
          <cell r="J44">
            <v>21.658867598456979</v>
          </cell>
          <cell r="K44">
            <v>29.215976571719857</v>
          </cell>
          <cell r="L44">
            <v>36.077934543223975</v>
          </cell>
          <cell r="M44">
            <v>0</v>
          </cell>
          <cell r="N44" t="str">
            <v>Values Pasted to avoid Circular reference. Formula stored in Cell M44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Finance costs</v>
          </cell>
          <cell r="C46">
            <v>-3.4350000000000001</v>
          </cell>
          <cell r="D46">
            <v>-3.2839999999999998</v>
          </cell>
          <cell r="E46">
            <v>0</v>
          </cell>
          <cell r="F46">
            <v>8.9350000000000005</v>
          </cell>
          <cell r="G46">
            <v>-4.3650000000000002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188.06699999999998</v>
          </cell>
          <cell r="D48">
            <v>73.953999999999979</v>
          </cell>
          <cell r="E48">
            <v>177.40100000000001</v>
          </cell>
          <cell r="F48">
            <v>189.14500000000004</v>
          </cell>
          <cell r="G48">
            <v>-29.159000000000017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3.8879999999999999</v>
          </cell>
          <cell r="D49">
            <v>-16.529</v>
          </cell>
          <cell r="E49">
            <v>17.991</v>
          </cell>
          <cell r="F49">
            <v>-9.0839999999999996</v>
          </cell>
          <cell r="G49">
            <v>0.48399999999999999</v>
          </cell>
          <cell r="H49">
            <v>8</v>
          </cell>
          <cell r="I49">
            <v>13.90405220981874</v>
          </cell>
          <cell r="J49">
            <v>19.073327612119975</v>
          </cell>
          <cell r="K49">
            <v>30.643328953309414</v>
          </cell>
          <cell r="L49">
            <v>37.374947930150007</v>
          </cell>
        </row>
        <row r="50">
          <cell r="C50">
            <v>0</v>
          </cell>
          <cell r="D50">
            <v>0</v>
          </cell>
          <cell r="E50">
            <v>7.8E-2</v>
          </cell>
          <cell r="F50">
            <v>-0.45600000000000002</v>
          </cell>
          <cell r="G50">
            <v>0.64999999999999991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2">
          <cell r="A52" t="str">
            <v>Pre-Tax Profit (EBT)</v>
          </cell>
          <cell r="C52">
            <v>174.495</v>
          </cell>
          <cell r="D52">
            <v>-11.909000000000006</v>
          </cell>
          <cell r="E52">
            <v>183.01899999999998</v>
          </cell>
          <cell r="F52">
            <v>180.88300000000001</v>
          </cell>
          <cell r="G52">
            <v>82.745999999999995</v>
          </cell>
          <cell r="H52">
            <v>334.86871256006208</v>
          </cell>
          <cell r="I52">
            <v>450.07129506002258</v>
          </cell>
          <cell r="J52">
            <v>566.86203408338963</v>
          </cell>
          <cell r="K52">
            <v>695.40732289599237</v>
          </cell>
          <cell r="L52">
            <v>808.48657961255901</v>
          </cell>
        </row>
        <row r="53">
          <cell r="D53">
            <v>-1.0682483738789077</v>
          </cell>
          <cell r="E53">
            <v>-16.368124947518673</v>
          </cell>
          <cell r="F53">
            <v>-1.1670919412738345E-2</v>
          </cell>
          <cell r="G53">
            <v>-0.54254407545208783</v>
          </cell>
          <cell r="H53">
            <v>3.046947436251445</v>
          </cell>
          <cell r="I53">
            <v>0.34402312959977643</v>
          </cell>
          <cell r="J53">
            <v>0.25949386309516043</v>
          </cell>
          <cell r="K53">
            <v>0.22676644594916162</v>
          </cell>
          <cell r="L53">
            <v>0.16260866544466812</v>
          </cell>
        </row>
        <row r="54">
          <cell r="C54">
            <v>8.2958543310830084</v>
          </cell>
          <cell r="D54">
            <v>-220.53703703703715</v>
          </cell>
          <cell r="E54">
            <v>1.2339801504894954</v>
          </cell>
          <cell r="F54">
            <v>0.65702527369545172</v>
          </cell>
          <cell r="G54">
            <v>0.16355194680697566</v>
          </cell>
          <cell r="H54">
            <v>0.49225239372412433</v>
          </cell>
          <cell r="I54">
            <v>0.50905089156950545</v>
          </cell>
          <cell r="J54">
            <v>0.51036841914585673</v>
          </cell>
          <cell r="K54">
            <v>0.51471584161043915</v>
          </cell>
          <cell r="L54">
            <v>0.50481086359345151</v>
          </cell>
        </row>
        <row r="56">
          <cell r="A56" t="str">
            <v>Income Tax</v>
          </cell>
          <cell r="C56">
            <v>-0.80800000000000005</v>
          </cell>
          <cell r="D56">
            <v>-0.10199999999999999</v>
          </cell>
          <cell r="E56">
            <v>-17.318999999999999</v>
          </cell>
          <cell r="F56">
            <v>-23.681999999999999</v>
          </cell>
          <cell r="G56">
            <v>-51.587000000000003</v>
          </cell>
          <cell r="H56">
            <v>-83</v>
          </cell>
          <cell r="I56">
            <v>-89.76254926098828</v>
          </cell>
          <cell r="J56">
            <v>-106.48186736474544</v>
          </cell>
          <cell r="K56">
            <v>-127.02998456770727</v>
          </cell>
          <cell r="L56">
            <v>-146.50833733389734</v>
          </cell>
        </row>
        <row r="57">
          <cell r="C57">
            <v>4.6305051720679676E-3</v>
          </cell>
          <cell r="D57">
            <v>-8.5649508774876103E-3</v>
          </cell>
          <cell r="E57">
            <v>9.4629519339522128E-2</v>
          </cell>
          <cell r="F57">
            <v>0.12466375738944131</v>
          </cell>
          <cell r="G57">
            <v>0.62710607570931909</v>
          </cell>
          <cell r="H57">
            <v>0.25392457831138782</v>
          </cell>
          <cell r="I57">
            <v>0.20579846545655447</v>
          </cell>
          <cell r="J57">
            <v>0.19438492635358884</v>
          </cell>
          <cell r="K57">
            <v>0.1910903504479817</v>
          </cell>
          <cell r="L57">
            <v>0.18999627461752316</v>
          </cell>
        </row>
        <row r="58">
          <cell r="A58" t="str">
            <v xml:space="preserve">   % Tax  Rate (Statutory)</v>
          </cell>
          <cell r="C58">
            <v>0.24</v>
          </cell>
          <cell r="D58">
            <v>0.24</v>
          </cell>
          <cell r="E58">
            <v>0.2</v>
          </cell>
          <cell r="F58">
            <v>0.2</v>
          </cell>
          <cell r="G58">
            <v>0.2</v>
          </cell>
          <cell r="H58">
            <v>0.2</v>
          </cell>
          <cell r="I58">
            <v>0.2</v>
          </cell>
          <cell r="J58">
            <v>0.2</v>
          </cell>
          <cell r="K58">
            <v>0.2</v>
          </cell>
          <cell r="L58">
            <v>0.2</v>
          </cell>
        </row>
        <row r="60">
          <cell r="C60">
            <v>173.68700000000001</v>
          </cell>
          <cell r="D60">
            <v>-12.011000000000006</v>
          </cell>
          <cell r="E60">
            <v>165.7</v>
          </cell>
          <cell r="F60">
            <v>157.20100000000002</v>
          </cell>
          <cell r="G60">
            <v>31.158999999999992</v>
          </cell>
          <cell r="H60">
            <v>251.86871256006208</v>
          </cell>
          <cell r="I60">
            <v>360.30874579903428</v>
          </cell>
          <cell r="J60">
            <v>460.3801667186442</v>
          </cell>
          <cell r="K60">
            <v>568.37733832828508</v>
          </cell>
          <cell r="L60">
            <v>661.9782422786617</v>
          </cell>
        </row>
        <row r="61">
          <cell r="D61">
            <v>-1.0691531317830349</v>
          </cell>
          <cell r="E61">
            <v>-14.795687286653893</v>
          </cell>
          <cell r="F61">
            <v>-5.1291490645745119E-2</v>
          </cell>
          <cell r="G61">
            <v>-0.80178879269215853</v>
          </cell>
          <cell r="H61">
            <v>7.083337480665687</v>
          </cell>
          <cell r="I61">
            <v>0.43054189675548904</v>
          </cell>
          <cell r="J61">
            <v>0.27773797357510088</v>
          </cell>
          <cell r="K61">
            <v>0.23458258938344323</v>
          </cell>
          <cell r="L61">
            <v>0.1646809217019034</v>
          </cell>
        </row>
        <row r="62">
          <cell r="C62">
            <v>8.2574403346962075</v>
          </cell>
          <cell r="D62">
            <v>-222.42592592592604</v>
          </cell>
          <cell r="E62">
            <v>1.1172092019741633</v>
          </cell>
          <cell r="F62">
            <v>0.5710046275780406</v>
          </cell>
          <cell r="G62">
            <v>6.1587449671990833E-2</v>
          </cell>
          <cell r="H62">
            <v>0.37024353727781117</v>
          </cell>
          <cell r="I62">
            <v>0.40752540831298295</v>
          </cell>
          <cell r="J62">
            <v>0.41449856184888811</v>
          </cell>
          <cell r="K62">
            <v>0.42069275145338075</v>
          </cell>
          <cell r="L62">
            <v>0.41333253586584978</v>
          </cell>
        </row>
        <row r="64">
          <cell r="A64" t="str">
            <v>Minority Interest</v>
          </cell>
          <cell r="C64">
            <v>-0.51200000000000001</v>
          </cell>
          <cell r="D64">
            <v>0</v>
          </cell>
          <cell r="E64">
            <v>2.9489999999999998</v>
          </cell>
          <cell r="F64">
            <v>-3.4889999999999999</v>
          </cell>
          <cell r="G64">
            <v>-1.0489999999999999</v>
          </cell>
        </row>
        <row r="65">
          <cell r="C65">
            <v>2.947831443919234E-3</v>
          </cell>
          <cell r="D65">
            <v>0</v>
          </cell>
          <cell r="E65">
            <v>-1.779722389861195E-2</v>
          </cell>
          <cell r="F65">
            <v>2.2194515302065506E-2</v>
          </cell>
          <cell r="G65">
            <v>3.3666035495362505E-2</v>
          </cell>
        </row>
        <row r="66">
          <cell r="A66" t="str">
            <v>Income attributable to the parent</v>
          </cell>
          <cell r="C66">
            <v>173.17500000000001</v>
          </cell>
          <cell r="D66">
            <v>-12.011000000000006</v>
          </cell>
          <cell r="E66">
            <v>168.649</v>
          </cell>
          <cell r="F66">
            <v>153.71200000000002</v>
          </cell>
          <cell r="G66">
            <v>30.109999999999992</v>
          </cell>
          <cell r="H66">
            <v>251.86871256006208</v>
          </cell>
          <cell r="I66">
            <v>360.30874579903428</v>
          </cell>
          <cell r="J66">
            <v>460.3801667186442</v>
          </cell>
          <cell r="K66">
            <v>568.37733832828508</v>
          </cell>
          <cell r="L66">
            <v>661.9782422786617</v>
          </cell>
        </row>
        <row r="67">
          <cell r="D67">
            <v>-1.0693575862566769</v>
          </cell>
          <cell r="E67">
            <v>-15.041212222129706</v>
          </cell>
          <cell r="F67">
            <v>-8.8568565482155193E-2</v>
          </cell>
          <cell r="G67">
            <v>-0.8041141875715625</v>
          </cell>
          <cell r="H67">
            <v>7.3649522603806759</v>
          </cell>
          <cell r="I67">
            <v>0.43054189675548904</v>
          </cell>
          <cell r="J67">
            <v>0.27773797357510088</v>
          </cell>
          <cell r="K67">
            <v>0.23458258938344323</v>
          </cell>
          <cell r="L67">
            <v>0.1646809217019034</v>
          </cell>
        </row>
        <row r="68">
          <cell r="C68">
            <v>8.2330987924313028</v>
          </cell>
          <cell r="D68">
            <v>-222.42592592592604</v>
          </cell>
          <cell r="E68">
            <v>1.1370924242832872</v>
          </cell>
          <cell r="F68">
            <v>0.55833145663370953</v>
          </cell>
          <cell r="G68">
            <v>5.9514044405264734E-2</v>
          </cell>
          <cell r="H68">
            <v>0.37024353727781117</v>
          </cell>
          <cell r="I68">
            <v>0.40752540831298295</v>
          </cell>
          <cell r="J68">
            <v>0.41449856184888811</v>
          </cell>
          <cell r="K68">
            <v>0.42069275145338075</v>
          </cell>
          <cell r="L68">
            <v>0.41333253586584978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-815.71062633199995</v>
          </cell>
          <cell r="I69">
            <v>-941.50179134003986</v>
          </cell>
          <cell r="J69">
            <v>-232.46919309555301</v>
          </cell>
          <cell r="K69">
            <v>-344.40290203654502</v>
          </cell>
          <cell r="L69">
            <v>-467.97273761085592</v>
          </cell>
        </row>
        <row r="70">
          <cell r="C70">
            <v>173.17500000000001</v>
          </cell>
          <cell r="D70">
            <v>-12.011000000000006</v>
          </cell>
          <cell r="E70">
            <v>168.649</v>
          </cell>
          <cell r="F70">
            <v>153.71200000000002</v>
          </cell>
          <cell r="G70">
            <v>30.109999999999992</v>
          </cell>
          <cell r="H70">
            <v>-563.84191377193793</v>
          </cell>
          <cell r="I70">
            <v>-581.19304554100563</v>
          </cell>
          <cell r="J70">
            <v>227.91097362309119</v>
          </cell>
          <cell r="K70">
            <v>223.97443629174006</v>
          </cell>
          <cell r="L70">
            <v>194.00550466780578</v>
          </cell>
        </row>
        <row r="73">
          <cell r="C73">
            <v>23.452000000000002</v>
          </cell>
          <cell r="D73">
            <v>-165.28100000000001</v>
          </cell>
          <cell r="E73">
            <v>-3.1930000000000001</v>
          </cell>
          <cell r="F73">
            <v>-16.956</v>
          </cell>
          <cell r="G73">
            <v>-246.24199999999999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-3.202</v>
          </cell>
          <cell r="D74">
            <v>15</v>
          </cell>
          <cell r="E74">
            <v>41.511000000000003</v>
          </cell>
          <cell r="F74">
            <v>34.033999999999999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0</v>
          </cell>
          <cell r="D75">
            <v>0</v>
          </cell>
          <cell r="E75">
            <v>0.32</v>
          </cell>
          <cell r="F75">
            <v>1117.46</v>
          </cell>
          <cell r="G75">
            <v>849.04700000000003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-14.553000000000001</v>
          </cell>
          <cell r="G76">
            <v>0</v>
          </cell>
        </row>
        <row r="77">
          <cell r="A77" t="str">
            <v>Headline Net Income</v>
          </cell>
          <cell r="C77">
            <v>193.41399999999999</v>
          </cell>
          <cell r="D77">
            <v>-157.81200000000001</v>
          </cell>
          <cell r="E77">
            <v>206.03</v>
          </cell>
          <cell r="F77">
            <v>1276.6759999999999</v>
          </cell>
          <cell r="G77">
            <v>632.93899999999996</v>
          </cell>
          <cell r="H77">
            <v>251.86871256006208</v>
          </cell>
          <cell r="I77">
            <v>360.30874579903428</v>
          </cell>
          <cell r="J77">
            <v>460.3801667186442</v>
          </cell>
          <cell r="K77">
            <v>568.37733832828508</v>
          </cell>
          <cell r="L77">
            <v>661.9782422786617</v>
          </cell>
        </row>
        <row r="78">
          <cell r="D78">
            <v>-1.8159285263734788</v>
          </cell>
          <cell r="E78">
            <v>-2.3055407700301624</v>
          </cell>
          <cell r="F78">
            <v>5.196553899917487</v>
          </cell>
          <cell r="G78">
            <v>-0.504228950806626</v>
          </cell>
          <cell r="H78">
            <v>-0.60206479208887098</v>
          </cell>
          <cell r="I78">
            <v>0.43054189675548904</v>
          </cell>
          <cell r="J78">
            <v>0.27773797357510088</v>
          </cell>
          <cell r="K78">
            <v>0.23458258938344323</v>
          </cell>
          <cell r="L78">
            <v>0.1646809217019034</v>
          </cell>
        </row>
        <row r="79">
          <cell r="C79">
            <v>9.1953028430160693</v>
          </cell>
          <cell r="D79">
            <v>-2922.4444444444448</v>
          </cell>
          <cell r="E79">
            <v>1.3891286172766257</v>
          </cell>
          <cell r="F79">
            <v>4.6372981337130321</v>
          </cell>
          <cell r="G79">
            <v>1.2510381850489494</v>
          </cell>
          <cell r="H79">
            <v>0.37024353727781117</v>
          </cell>
          <cell r="I79">
            <v>0.40752540831298295</v>
          </cell>
          <cell r="J79">
            <v>0.41449856184888811</v>
          </cell>
          <cell r="K79">
            <v>0.42069275145338075</v>
          </cell>
          <cell r="L79">
            <v>0.41333253586584978</v>
          </cell>
        </row>
        <row r="82">
          <cell r="A82" t="str">
            <v>Weighted Average Number of Shares - basic (000's)</v>
          </cell>
          <cell r="C82">
            <v>71.662000000000006</v>
          </cell>
          <cell r="D82">
            <v>86.59</v>
          </cell>
          <cell r="E82">
            <v>117.516685</v>
          </cell>
          <cell r="F82">
            <v>155.429689</v>
          </cell>
          <cell r="G82">
            <v>208.605536</v>
          </cell>
          <cell r="H82">
            <v>208.605536</v>
          </cell>
          <cell r="I82">
            <v>208.605536</v>
          </cell>
          <cell r="J82">
            <v>208.605536</v>
          </cell>
          <cell r="K82">
            <v>208.605536</v>
          </cell>
          <cell r="L82">
            <v>208.605536</v>
          </cell>
        </row>
        <row r="83">
          <cell r="A83" t="str">
            <v>Weighted Average Number of Shares  - diluted (000's)</v>
          </cell>
          <cell r="C83">
            <v>71.662000000000006</v>
          </cell>
          <cell r="D83">
            <v>86.59</v>
          </cell>
          <cell r="E83">
            <v>118.024058</v>
          </cell>
          <cell r="F83">
            <v>160.91151400000001</v>
          </cell>
          <cell r="G83">
            <v>208.634704</v>
          </cell>
          <cell r="H83">
            <v>211.53456456999999</v>
          </cell>
          <cell r="I83">
            <v>216.80729805139998</v>
          </cell>
          <cell r="J83">
            <v>221.14344401242798</v>
          </cell>
          <cell r="K83">
            <v>225.56631289267654</v>
          </cell>
          <cell r="L83">
            <v>230.07763915053008</v>
          </cell>
        </row>
        <row r="84">
          <cell r="A84" t="str">
            <v>Number of shares, Period End (000's)</v>
          </cell>
          <cell r="B84">
            <v>35.152999999999999</v>
          </cell>
          <cell r="C84">
            <v>76.239999999999995</v>
          </cell>
          <cell r="D84">
            <v>107.938</v>
          </cell>
          <cell r="E84">
            <v>125.34</v>
          </cell>
          <cell r="F84">
            <v>208.521603</v>
          </cell>
          <cell r="G84">
            <v>208.40843799999999</v>
          </cell>
          <cell r="H84">
            <v>214.66069113999998</v>
          </cell>
          <cell r="I84">
            <v>218.95390496279998</v>
          </cell>
          <cell r="J84">
            <v>223.33298306205597</v>
          </cell>
          <cell r="K84">
            <v>227.7996427232971</v>
          </cell>
          <cell r="L84">
            <v>232.35563557776305</v>
          </cell>
          <cell r="O84" t="str">
            <v>assumes 2-3% annual dilution</v>
          </cell>
        </row>
        <row r="85">
          <cell r="C85">
            <v>2.4165527057575842</v>
          </cell>
          <cell r="D85">
            <v>-0.13871116757131316</v>
          </cell>
          <cell r="E85">
            <v>1.4351068531247286</v>
          </cell>
          <cell r="F85">
            <v>0.98894877155676497</v>
          </cell>
          <cell r="G85">
            <v>0.14433941005285686</v>
          </cell>
          <cell r="H85">
            <v>1.2073922743836583</v>
          </cell>
          <cell r="I85">
            <v>1.7272252343247223</v>
          </cell>
          <cell r="J85">
            <v>2.2069412708138492</v>
          </cell>
          <cell r="K85">
            <v>2.7246512687385489</v>
          </cell>
          <cell r="L85">
            <v>3.1733493509906743</v>
          </cell>
        </row>
        <row r="86">
          <cell r="C86">
            <v>2.4165527057575842</v>
          </cell>
          <cell r="D86">
            <v>-0.13871116757131316</v>
          </cell>
          <cell r="E86">
            <v>1.4289374798483883</v>
          </cell>
          <cell r="F86">
            <v>0.95525793138706039</v>
          </cell>
          <cell r="G86">
            <v>0.14431923080256098</v>
          </cell>
          <cell r="H86">
            <v>1.1906740303744305</v>
          </cell>
          <cell r="I86">
            <v>1.6618847660451608</v>
          </cell>
          <cell r="J86">
            <v>2.0818169345900728</v>
          </cell>
          <cell r="K86">
            <v>2.5197793546357987</v>
          </cell>
          <cell r="L86">
            <v>2.8771950404339699</v>
          </cell>
        </row>
        <row r="87">
          <cell r="C87">
            <v>2.536909758656873</v>
          </cell>
          <cell r="D87">
            <v>-1.4620615538549908</v>
          </cell>
          <cell r="E87">
            <v>1.6437689484601883</v>
          </cell>
          <cell r="F87">
            <v>6.1225119202637242</v>
          </cell>
          <cell r="G87">
            <v>3.0370123497590824</v>
          </cell>
          <cell r="H87">
            <v>1.1733341173107252</v>
          </cell>
          <cell r="I87">
            <v>1.6455917781427571</v>
          </cell>
          <cell r="J87">
            <v>2.0614069646431115</v>
          </cell>
          <cell r="K87">
            <v>2.4950756354727024</v>
          </cell>
          <cell r="L87">
            <v>2.8489872459199113</v>
          </cell>
        </row>
        <row r="88">
          <cell r="A88" t="str">
            <v>DPS - ordinary shares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3.8</v>
          </cell>
          <cell r="I88">
            <v>4.3</v>
          </cell>
          <cell r="J88">
            <v>1.0409084672950364</v>
          </cell>
          <cell r="K88">
            <v>1.5118676127814792</v>
          </cell>
          <cell r="L88">
            <v>2.0140365283037789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J89">
            <v>0.5</v>
          </cell>
          <cell r="K89">
            <v>0.6</v>
          </cell>
          <cell r="L89">
            <v>0.7</v>
          </cell>
        </row>
        <row r="90">
          <cell r="C90">
            <v>39447</v>
          </cell>
          <cell r="D90">
            <v>39813</v>
          </cell>
          <cell r="E90">
            <v>40178</v>
          </cell>
          <cell r="F90">
            <v>40543</v>
          </cell>
          <cell r="G90">
            <v>40908</v>
          </cell>
          <cell r="H90">
            <v>41274</v>
          </cell>
          <cell r="I90">
            <v>41639</v>
          </cell>
          <cell r="J90">
            <v>42004</v>
          </cell>
          <cell r="K90">
            <v>42369</v>
          </cell>
          <cell r="L90">
            <v>42735</v>
          </cell>
        </row>
        <row r="92">
          <cell r="C92">
            <v>174.495</v>
          </cell>
          <cell r="D92">
            <v>-11.909000000000006</v>
          </cell>
          <cell r="E92">
            <v>183.01899999999998</v>
          </cell>
          <cell r="F92">
            <v>180.88300000000001</v>
          </cell>
          <cell r="G92">
            <v>82.745999999999995</v>
          </cell>
          <cell r="H92">
            <v>334.86871256006208</v>
          </cell>
          <cell r="I92">
            <v>450.07129506002258</v>
          </cell>
          <cell r="J92">
            <v>566.86203408338963</v>
          </cell>
          <cell r="K92">
            <v>695.40732289599237</v>
          </cell>
          <cell r="L92">
            <v>808.48657961255901</v>
          </cell>
        </row>
        <row r="93">
          <cell r="C93">
            <v>0.105</v>
          </cell>
          <cell r="D93">
            <v>0</v>
          </cell>
          <cell r="E93">
            <v>29.949000000000002</v>
          </cell>
          <cell r="F93">
            <v>57.463999999999999</v>
          </cell>
          <cell r="G93">
            <v>90.700999999999993</v>
          </cell>
          <cell r="H93">
            <v>36.5</v>
          </cell>
          <cell r="I93">
            <v>44.791045157220864</v>
          </cell>
          <cell r="J93">
            <v>52.936336870875792</v>
          </cell>
          <cell r="K93">
            <v>60.338864656859776</v>
          </cell>
          <cell r="L93">
            <v>66.722231237829433</v>
          </cell>
        </row>
        <row r="94">
          <cell r="C94">
            <v>0</v>
          </cell>
          <cell r="D94">
            <v>0</v>
          </cell>
          <cell r="E94">
            <v>1.75</v>
          </cell>
          <cell r="F94">
            <v>1.6910000000000001</v>
          </cell>
          <cell r="G94">
            <v>7.1139999999999999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1.504</v>
          </cell>
          <cell r="D95">
            <v>2.1339999999999999</v>
          </cell>
          <cell r="E95">
            <v>-1.546</v>
          </cell>
          <cell r="F95">
            <v>-10.32</v>
          </cell>
          <cell r="G95">
            <v>0.26400000000000023</v>
          </cell>
          <cell r="H95">
            <v>-13.9</v>
          </cell>
          <cell r="I95">
            <v>-14.251603090438349</v>
          </cell>
          <cell r="J95">
            <v>-21.658867598456979</v>
          </cell>
          <cell r="K95">
            <v>-29.215976571719857</v>
          </cell>
          <cell r="L95">
            <v>-36.077934543223975</v>
          </cell>
        </row>
        <row r="96">
          <cell r="C96">
            <v>-0.75799999999999979</v>
          </cell>
          <cell r="D96">
            <v>-2.6709999999999998</v>
          </cell>
          <cell r="E96">
            <v>1.1859999999999999</v>
          </cell>
          <cell r="F96">
            <v>0.38</v>
          </cell>
          <cell r="G96">
            <v>3.0270000000000001</v>
          </cell>
          <cell r="H96">
            <v>13.9</v>
          </cell>
          <cell r="I96">
            <v>14.251603090438349</v>
          </cell>
          <cell r="J96">
            <v>21.658867598456979</v>
          </cell>
          <cell r="K96">
            <v>29.215976571719857</v>
          </cell>
          <cell r="L96">
            <v>36.077934543223975</v>
          </cell>
        </row>
        <row r="97">
          <cell r="C97">
            <v>-1.3779999999999999</v>
          </cell>
          <cell r="D97">
            <v>-0.10199999999999999</v>
          </cell>
          <cell r="E97">
            <v>-14.375999999999999</v>
          </cell>
          <cell r="F97">
            <v>-23.646999999999998</v>
          </cell>
          <cell r="G97">
            <v>-62.540999999999997</v>
          </cell>
          <cell r="H97">
            <v>-83</v>
          </cell>
          <cell r="I97">
            <v>-89.76254926098828</v>
          </cell>
          <cell r="J97">
            <v>-106.48186736474544</v>
          </cell>
          <cell r="K97">
            <v>-127.02998456770727</v>
          </cell>
          <cell r="L97">
            <v>-146.50833733389734</v>
          </cell>
        </row>
        <row r="98">
          <cell r="C98">
            <v>-1E-3</v>
          </cell>
          <cell r="D98">
            <v>-5.3999999999999999E-2</v>
          </cell>
          <cell r="E98">
            <v>-1.617</v>
          </cell>
          <cell r="F98">
            <v>-2.5390000000000001</v>
          </cell>
          <cell r="G98">
            <v>-3.5779999999999998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4.8000000000000001E-2</v>
          </cell>
          <cell r="E99">
            <v>1.8779999999999999</v>
          </cell>
          <cell r="F99">
            <v>2.516</v>
          </cell>
          <cell r="G99">
            <v>3.0449999999999999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-188.06699999999998</v>
          </cell>
          <cell r="D100">
            <v>-73.953999999999979</v>
          </cell>
          <cell r="E100">
            <v>-177.40100000000001</v>
          </cell>
          <cell r="F100">
            <v>-189.14500000000004</v>
          </cell>
          <cell r="G100">
            <v>29.159000000000017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-3.8879999999999999</v>
          </cell>
          <cell r="D101">
            <v>16.529</v>
          </cell>
          <cell r="E101">
            <v>-17.991</v>
          </cell>
          <cell r="F101">
            <v>9.0839999999999996</v>
          </cell>
          <cell r="G101">
            <v>-0.48399999999999999</v>
          </cell>
          <cell r="H101">
            <v>-8</v>
          </cell>
          <cell r="I101">
            <v>-13.90405220981874</v>
          </cell>
          <cell r="J101">
            <v>-19.073327612119975</v>
          </cell>
          <cell r="K101">
            <v>-30.643328953309414</v>
          </cell>
          <cell r="L101">
            <v>-37.374947930150007</v>
          </cell>
        </row>
        <row r="102">
          <cell r="C102">
            <v>0</v>
          </cell>
          <cell r="D102">
            <v>0</v>
          </cell>
          <cell r="E102">
            <v>6.0999999999999999E-2</v>
          </cell>
          <cell r="F102">
            <v>0</v>
          </cell>
          <cell r="G102">
            <v>0.40100000000000002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32.488999999999997</v>
          </cell>
          <cell r="E103">
            <v>18.5</v>
          </cell>
          <cell r="F103">
            <v>26.065999999999999</v>
          </cell>
          <cell r="G103">
            <v>64.486000000000004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0.23699999999999999</v>
          </cell>
          <cell r="D104">
            <v>0</v>
          </cell>
          <cell r="E104">
            <v>0.624</v>
          </cell>
          <cell r="F104">
            <v>1.4589999999999999</v>
          </cell>
          <cell r="G104">
            <v>-0.92100000000000004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-22.965000000000003</v>
          </cell>
          <cell r="D105">
            <v>0.24999999999999289</v>
          </cell>
          <cell r="E105">
            <v>-4.7689999999999841</v>
          </cell>
          <cell r="F105">
            <v>22.556000000000012</v>
          </cell>
          <cell r="G105">
            <v>0.17099999999996385</v>
          </cell>
        </row>
        <row r="106">
          <cell r="A106" t="str">
            <v>Net Working Capital</v>
          </cell>
          <cell r="C106">
            <v>-21.777999999999999</v>
          </cell>
          <cell r="D106">
            <v>4.0739999999999998</v>
          </cell>
          <cell r="E106">
            <v>4.3689999999999998</v>
          </cell>
          <cell r="F106">
            <v>-2.6260000000000003</v>
          </cell>
          <cell r="G106">
            <v>2.0960000000000027</v>
          </cell>
          <cell r="H106">
            <v>-13.605569696741155</v>
          </cell>
          <cell r="I106">
            <v>-17.682762274410834</v>
          </cell>
          <cell r="J106">
            <v>-22.213836625396201</v>
          </cell>
          <cell r="K106">
            <v>-27.021018848777103</v>
          </cell>
          <cell r="L106">
            <v>-32.031267071291566</v>
          </cell>
        </row>
        <row r="107">
          <cell r="C107">
            <v>-1.0353713036036893</v>
          </cell>
          <cell r="D107">
            <v>75.444444444444443</v>
          </cell>
          <cell r="E107">
            <v>2.9457374794357997E-2</v>
          </cell>
          <cell r="F107">
            <v>-9.5384771853864441E-3</v>
          </cell>
          <cell r="G107">
            <v>4.1428574252220223E-3</v>
          </cell>
          <cell r="H107">
            <v>-0.02</v>
          </cell>
          <cell r="I107">
            <v>-0.02</v>
          </cell>
          <cell r="J107">
            <v>-0.02</v>
          </cell>
          <cell r="K107">
            <v>-0.02</v>
          </cell>
          <cell r="L107">
            <v>-0.02</v>
          </cell>
        </row>
        <row r="108">
          <cell r="C108">
            <v>-2.8769999999999998</v>
          </cell>
          <cell r="D108">
            <v>-1.032</v>
          </cell>
          <cell r="E108">
            <v>-5.3390000000000004</v>
          </cell>
          <cell r="F108">
            <v>-13.275</v>
          </cell>
          <cell r="G108">
            <v>-26.498999999999999</v>
          </cell>
          <cell r="H108">
            <v>-13.605569696741155</v>
          </cell>
          <cell r="I108">
            <v>-17.682762274410834</v>
          </cell>
          <cell r="J108">
            <v>-11.106918312698101</v>
          </cell>
          <cell r="K108">
            <v>-13.510509424388552</v>
          </cell>
          <cell r="L108">
            <v>-16.015633535645783</v>
          </cell>
        </row>
        <row r="109">
          <cell r="C109">
            <v>-21.260999999999999</v>
          </cell>
          <cell r="D109">
            <v>0.97499999999999998</v>
          </cell>
          <cell r="E109">
            <v>6.859</v>
          </cell>
          <cell r="F109">
            <v>14.23</v>
          </cell>
          <cell r="G109">
            <v>27.437000000000001</v>
          </cell>
          <cell r="H109">
            <v>6.8027848483705773</v>
          </cell>
          <cell r="I109">
            <v>8.841381137205417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2.3600000000000003</v>
          </cell>
          <cell r="D110">
            <v>4.1310000000000002</v>
          </cell>
          <cell r="E110">
            <v>2.8490000000000002</v>
          </cell>
          <cell r="F110">
            <v>-3.5810000000000004</v>
          </cell>
          <cell r="G110">
            <v>1.1580000000000004</v>
          </cell>
          <cell r="H110">
            <v>-6.8027848483705773</v>
          </cell>
          <cell r="I110">
            <v>-8.841381137205417</v>
          </cell>
          <cell r="J110">
            <v>-11.106918312698101</v>
          </cell>
          <cell r="K110">
            <v>-13.510509424388552</v>
          </cell>
          <cell r="L110">
            <v>-16.015633535645783</v>
          </cell>
        </row>
        <row r="111">
          <cell r="A111" t="str">
            <v>Operating Cash Flow</v>
          </cell>
          <cell r="C111">
            <v>-62.494</v>
          </cell>
          <cell r="D111">
            <v>-33.165999999999997</v>
          </cell>
          <cell r="E111">
            <v>23.635999999999999</v>
          </cell>
          <cell r="F111">
            <v>73.822000000000003</v>
          </cell>
          <cell r="G111">
            <v>215.68600000000001</v>
          </cell>
          <cell r="H111">
            <v>266.76314286332092</v>
          </cell>
          <cell r="I111">
            <v>373.51297647202557</v>
          </cell>
          <cell r="J111">
            <v>472.02933935200389</v>
          </cell>
          <cell r="K111">
            <v>571.05185518305836</v>
          </cell>
          <cell r="L111">
            <v>659.29425851504948</v>
          </cell>
        </row>
        <row r="112">
          <cell r="D112">
            <v>-0.46929305213300476</v>
          </cell>
          <cell r="E112">
            <v>-1.7126575408550926</v>
          </cell>
          <cell r="F112">
            <v>2.1232865121001865</v>
          </cell>
          <cell r="G112">
            <v>1.9217035572051691</v>
          </cell>
          <cell r="H112">
            <v>0.23681250921859043</v>
          </cell>
          <cell r="I112">
            <v>0.40016710128280031</v>
          </cell>
          <cell r="J112">
            <v>0.26375619880868251</v>
          </cell>
          <cell r="K112">
            <v>0.2097804258671534</v>
          </cell>
          <cell r="L112">
            <v>0.15452607767766358</v>
          </cell>
        </row>
        <row r="114">
          <cell r="A114" t="str">
            <v>Cash paid for property and equipment</v>
          </cell>
          <cell r="C114">
            <v>-0.124</v>
          </cell>
          <cell r="D114">
            <v>0</v>
          </cell>
          <cell r="E114">
            <v>-4.8159999999999998</v>
          </cell>
          <cell r="F114">
            <v>-16.593</v>
          </cell>
          <cell r="G114">
            <v>-15.433</v>
          </cell>
          <cell r="H114">
            <v>-50.367727202173072</v>
          </cell>
          <cell r="I114">
            <v>-97.255192509259587</v>
          </cell>
          <cell r="J114">
            <v>-77.74842818888672</v>
          </cell>
          <cell r="K114">
            <v>-67.552547121942766</v>
          </cell>
          <cell r="L114">
            <v>-80.078167678228908</v>
          </cell>
        </row>
        <row r="115">
          <cell r="C115">
            <v>-1.2909999999999999</v>
          </cell>
          <cell r="D115">
            <v>0</v>
          </cell>
          <cell r="E115">
            <v>-12.27</v>
          </cell>
          <cell r="F115">
            <v>-12.794</v>
          </cell>
          <cell r="G115">
            <v>-26.995999999999999</v>
          </cell>
          <cell r="H115">
            <v>-27.219149999999999</v>
          </cell>
          <cell r="I115">
            <v>-28.5801075</v>
          </cell>
          <cell r="J115">
            <v>-30.009112875000003</v>
          </cell>
          <cell r="K115">
            <v>-31.509568518750005</v>
          </cell>
          <cell r="L115">
            <v>-33.085046944687505</v>
          </cell>
        </row>
        <row r="116">
          <cell r="A116" t="str">
            <v>Acquisions of businesses, net of cash acquired</v>
          </cell>
          <cell r="C116">
            <v>0</v>
          </cell>
          <cell r="D116">
            <v>-97.284000000000006</v>
          </cell>
          <cell r="E116">
            <v>-15.882999999999999</v>
          </cell>
          <cell r="F116">
            <v>-343.75099999999998</v>
          </cell>
          <cell r="G116">
            <v>-114.374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Acquisitions of other investments</v>
          </cell>
          <cell r="C117">
            <v>-97.364000000000004</v>
          </cell>
          <cell r="D117">
            <v>-176.79599999999999</v>
          </cell>
          <cell r="E117">
            <v>-307.726</v>
          </cell>
          <cell r="F117">
            <v>-169.26500000000001</v>
          </cell>
          <cell r="G117">
            <v>-37.942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Disposal of businesses, net of cash disposed</v>
          </cell>
          <cell r="C118">
            <v>-12.394</v>
          </cell>
          <cell r="D118">
            <v>0</v>
          </cell>
          <cell r="E118">
            <v>5.2069999999999999</v>
          </cell>
          <cell r="F118">
            <v>-0.252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Proceeds from disposal of shares in strategic associates</v>
          </cell>
          <cell r="C119">
            <v>51.1</v>
          </cell>
          <cell r="D119">
            <v>15.932</v>
          </cell>
          <cell r="E119">
            <v>0</v>
          </cell>
          <cell r="F119">
            <v>24.123000000000001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Proceeds from the sale of investments</v>
          </cell>
          <cell r="C120">
            <v>0</v>
          </cell>
          <cell r="D120">
            <v>0</v>
          </cell>
          <cell r="E120">
            <v>31.585999999999999</v>
          </cell>
          <cell r="F120">
            <v>1.58</v>
          </cell>
          <cell r="G120">
            <v>2.1589999999999998</v>
          </cell>
          <cell r="H120">
            <v>1006.2060644830409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0.121</v>
          </cell>
          <cell r="D121">
            <v>1.087</v>
          </cell>
          <cell r="E121">
            <v>4.9820000000000002</v>
          </cell>
          <cell r="F121">
            <v>5.4359999999999999</v>
          </cell>
          <cell r="G121">
            <v>6.1929999999999996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-0.7879999999999896</v>
          </cell>
          <cell r="D122">
            <v>-1.2000000000000455E-2</v>
          </cell>
          <cell r="E122">
            <v>-2.5850000000000364</v>
          </cell>
          <cell r="F122">
            <v>-1.9980000000001041</v>
          </cell>
          <cell r="G122">
            <v>0.27899999999999636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Investing Cash Flow</v>
          </cell>
          <cell r="C123">
            <v>-60.74</v>
          </cell>
          <cell r="D123">
            <v>-257.07299999999998</v>
          </cell>
          <cell r="E123">
            <v>-301.505</v>
          </cell>
          <cell r="F123">
            <v>-513.51400000000001</v>
          </cell>
          <cell r="G123">
            <v>-186.114</v>
          </cell>
          <cell r="H123">
            <v>928.61918728086789</v>
          </cell>
          <cell r="I123">
            <v>-125.83530000925958</v>
          </cell>
          <cell r="J123">
            <v>-107.75754106388672</v>
          </cell>
          <cell r="K123">
            <v>-99.062115640692767</v>
          </cell>
          <cell r="L123">
            <v>-113.16321462291641</v>
          </cell>
        </row>
        <row r="124">
          <cell r="D124">
            <v>3.2323510042805399</v>
          </cell>
          <cell r="E124">
            <v>0.17283806545222569</v>
          </cell>
          <cell r="F124">
            <v>0.7031691016732724</v>
          </cell>
          <cell r="G124">
            <v>-0.63756781704101551</v>
          </cell>
          <cell r="H124">
            <v>-5.9895181839134501</v>
          </cell>
          <cell r="I124">
            <v>-1.1355079689638157</v>
          </cell>
          <cell r="J124">
            <v>-0.14366206417469984</v>
          </cell>
          <cell r="K124">
            <v>-8.0694356398116507E-2</v>
          </cell>
          <cell r="L124">
            <v>0.14234603098291987</v>
          </cell>
        </row>
        <row r="126">
          <cell r="A126" t="str">
            <v>Change in equity</v>
          </cell>
          <cell r="C126">
            <v>50.018999999999998</v>
          </cell>
          <cell r="D126">
            <v>376.154</v>
          </cell>
          <cell r="E126">
            <v>280.00099999999998</v>
          </cell>
          <cell r="F126">
            <v>438.57299999999998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6.679000000000002</v>
          </cell>
          <cell r="D127">
            <v>-37.6</v>
          </cell>
          <cell r="E127">
            <v>-0.127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Dividends paid</v>
          </cell>
          <cell r="C128">
            <v>0</v>
          </cell>
          <cell r="D128">
            <v>0</v>
          </cell>
          <cell r="E128">
            <v>-22.817</v>
          </cell>
          <cell r="F128">
            <v>-3.472</v>
          </cell>
          <cell r="G128">
            <v>-0.4</v>
          </cell>
          <cell r="H128">
            <v>-795</v>
          </cell>
          <cell r="I128">
            <v>-899</v>
          </cell>
          <cell r="J128">
            <v>-232.46919309555301</v>
          </cell>
          <cell r="K128">
            <v>-344.40290203654502</v>
          </cell>
          <cell r="L128">
            <v>-467.97273761085592</v>
          </cell>
        </row>
        <row r="130">
          <cell r="A130" t="str">
            <v>Cash paid for treasury shares</v>
          </cell>
          <cell r="C130">
            <v>0</v>
          </cell>
          <cell r="D130">
            <v>0</v>
          </cell>
          <cell r="E130">
            <v>-20.545999999999999</v>
          </cell>
          <cell r="F130">
            <v>0</v>
          </cell>
          <cell r="G130">
            <v>-20.577000000000002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88.079000000000008</v>
          </cell>
          <cell r="F131">
            <v>-26.083000000000027</v>
          </cell>
          <cell r="G131">
            <v>0</v>
          </cell>
        </row>
        <row r="132">
          <cell r="A132" t="str">
            <v>Financing Cash Flow</v>
          </cell>
          <cell r="C132">
            <v>56.698</v>
          </cell>
          <cell r="D132">
            <v>338.55399999999997</v>
          </cell>
          <cell r="E132">
            <v>324.58999999999997</v>
          </cell>
          <cell r="F132">
            <v>409.01799999999997</v>
          </cell>
          <cell r="G132">
            <v>-20.977</v>
          </cell>
          <cell r="H132">
            <v>-795</v>
          </cell>
          <cell r="I132">
            <v>-899</v>
          </cell>
          <cell r="J132">
            <v>-232.46919309555301</v>
          </cell>
          <cell r="K132">
            <v>-344.40290203654502</v>
          </cell>
          <cell r="L132">
            <v>-467.97273761085592</v>
          </cell>
        </row>
        <row r="133">
          <cell r="D133">
            <v>4.9711806412924613</v>
          </cell>
          <cell r="E133">
            <v>-4.124600506861531E-2</v>
          </cell>
          <cell r="F133">
            <v>0.26010659601343233</v>
          </cell>
          <cell r="G133">
            <v>-1.0512862514608159</v>
          </cell>
          <cell r="I133">
            <v>0.13081761006289305</v>
          </cell>
          <cell r="J133">
            <v>-0.74141357831417909</v>
          </cell>
          <cell r="K133">
            <v>0.48149910726013201</v>
          </cell>
          <cell r="L133">
            <v>0.35879440865222079</v>
          </cell>
        </row>
        <row r="134">
          <cell r="C134">
            <v>0.45900000000000002</v>
          </cell>
          <cell r="D134">
            <v>0.94299999999999995</v>
          </cell>
          <cell r="E134">
            <v>2.5569999999999999</v>
          </cell>
          <cell r="F134">
            <v>1.1759999999999999</v>
          </cell>
          <cell r="G134">
            <v>-2.3090000000000002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-66.076999999999998</v>
          </cell>
          <cell r="D135">
            <v>49.257999999999996</v>
          </cell>
          <cell r="E135">
            <v>49.278000000000006</v>
          </cell>
          <cell r="F135">
            <v>-29.498000000000037</v>
          </cell>
          <cell r="G135">
            <v>6.2860000000000023</v>
          </cell>
          <cell r="H135">
            <v>400.38233014418893</v>
          </cell>
          <cell r="I135">
            <v>-651.32232353723407</v>
          </cell>
          <cell r="J135">
            <v>131.80260519256416</v>
          </cell>
          <cell r="K135">
            <v>127.5868375058206</v>
          </cell>
          <cell r="L135">
            <v>78.158306281277191</v>
          </cell>
        </row>
        <row r="137">
          <cell r="C137">
            <v>-62.618000000000002</v>
          </cell>
          <cell r="D137">
            <v>-33.165999999999997</v>
          </cell>
          <cell r="E137">
            <v>18.82</v>
          </cell>
          <cell r="F137">
            <v>57.228999999999999</v>
          </cell>
          <cell r="G137">
            <v>200.25300000000001</v>
          </cell>
          <cell r="H137">
            <v>216.39541566114787</v>
          </cell>
          <cell r="I137">
            <v>276.25778396276598</v>
          </cell>
          <cell r="J137">
            <v>394.28091116311714</v>
          </cell>
          <cell r="K137">
            <v>503.49930806111558</v>
          </cell>
          <cell r="L137">
            <v>579.21609083682051</v>
          </cell>
        </row>
        <row r="138">
          <cell r="C138">
            <v>-2.9769896358277079</v>
          </cell>
          <cell r="D138">
            <v>-614.18518518518511</v>
          </cell>
          <cell r="E138">
            <v>0.12689123223387905</v>
          </cell>
          <cell r="F138">
            <v>0.20787414731244508</v>
          </cell>
          <cell r="G138">
            <v>0.39581089120848501</v>
          </cell>
          <cell r="H138">
            <v>0.31809827957881032</v>
          </cell>
          <cell r="I138">
            <v>0.31245998750155174</v>
          </cell>
          <cell r="J138">
            <v>0.35498677496560982</v>
          </cell>
          <cell r="K138">
            <v>0.37267233399224886</v>
          </cell>
          <cell r="L138">
            <v>0.36165668348221569</v>
          </cell>
        </row>
        <row r="139">
          <cell r="D139">
            <v>-0.47034399054584952</v>
          </cell>
          <cell r="E139">
            <v>-1.5674485919314962</v>
          </cell>
          <cell r="F139">
            <v>2.0408607863974493</v>
          </cell>
          <cell r="G139">
            <v>2.4991525275646964</v>
          </cell>
          <cell r="H139">
            <v>8.0610106520990099E-2</v>
          </cell>
          <cell r="I139">
            <v>0.27663417969702375</v>
          </cell>
          <cell r="J139">
            <v>0.42722100173024735</v>
          </cell>
          <cell r="K139">
            <v>0.27700655498590421</v>
          </cell>
          <cell r="L139">
            <v>0.15038110591904585</v>
          </cell>
        </row>
        <row r="141">
          <cell r="C141">
            <v>39447</v>
          </cell>
          <cell r="D141">
            <v>39813</v>
          </cell>
          <cell r="E141">
            <v>40178</v>
          </cell>
          <cell r="F141">
            <v>40543</v>
          </cell>
          <cell r="G141">
            <v>40908</v>
          </cell>
          <cell r="H141">
            <v>41274</v>
          </cell>
          <cell r="I141">
            <v>41639</v>
          </cell>
          <cell r="J141">
            <v>42004</v>
          </cell>
          <cell r="K141">
            <v>42369</v>
          </cell>
          <cell r="L141">
            <v>42735</v>
          </cell>
        </row>
        <row r="144">
          <cell r="A144" t="str">
            <v>Investments in associates</v>
          </cell>
          <cell r="B144">
            <v>224.21199999999999</v>
          </cell>
          <cell r="C144">
            <v>471.39600000000002</v>
          </cell>
          <cell r="D144">
            <v>359.21300000000002</v>
          </cell>
          <cell r="E144">
            <v>442.178</v>
          </cell>
          <cell r="F144">
            <v>203.279</v>
          </cell>
          <cell r="G144">
            <v>283.21600000000001</v>
          </cell>
          <cell r="H144">
            <v>283.21600000000001</v>
          </cell>
          <cell r="I144">
            <v>283.21600000000001</v>
          </cell>
          <cell r="J144">
            <v>283.21600000000001</v>
          </cell>
          <cell r="K144">
            <v>283.21600000000001</v>
          </cell>
          <cell r="L144">
            <v>283.21600000000001</v>
          </cell>
        </row>
        <row r="145">
          <cell r="C145">
            <v>1.2709999999999999</v>
          </cell>
          <cell r="D145">
            <v>0</v>
          </cell>
          <cell r="E145">
            <v>13.603</v>
          </cell>
          <cell r="F145">
            <v>20.795000000000002</v>
          </cell>
          <cell r="G145">
            <v>25.922999999999998</v>
          </cell>
          <cell r="H145">
            <v>27.219149999999999</v>
          </cell>
          <cell r="I145">
            <v>28.5801075</v>
          </cell>
          <cell r="J145">
            <v>30.009112875000003</v>
          </cell>
          <cell r="K145">
            <v>31.509568518750005</v>
          </cell>
          <cell r="L145">
            <v>33.085046944687505</v>
          </cell>
        </row>
        <row r="146">
          <cell r="C146">
            <v>0</v>
          </cell>
          <cell r="D146">
            <v>105.86499999999999</v>
          </cell>
          <cell r="E146">
            <v>272.226</v>
          </cell>
          <cell r="F146">
            <v>517.92200000000003</v>
          </cell>
          <cell r="G146">
            <v>512.33500000000004</v>
          </cell>
          <cell r="H146">
            <v>539.55415000000005</v>
          </cell>
          <cell r="I146">
            <v>568.1342575000001</v>
          </cell>
          <cell r="J146">
            <v>598.14337037500013</v>
          </cell>
          <cell r="K146">
            <v>629.65293889375016</v>
          </cell>
          <cell r="L146">
            <v>662.73798583843768</v>
          </cell>
        </row>
        <row r="147">
          <cell r="C147">
            <v>3.0000000000000001E-3</v>
          </cell>
          <cell r="D147">
            <v>0</v>
          </cell>
          <cell r="E147">
            <v>26.012</v>
          </cell>
          <cell r="F147">
            <v>48.786000000000001</v>
          </cell>
          <cell r="G147">
            <v>73.668000000000006</v>
          </cell>
          <cell r="H147">
            <v>77.581807064127972</v>
          </cell>
          <cell r="I147">
            <v>81.691304481462339</v>
          </cell>
          <cell r="J147">
            <v>86.006276769663415</v>
          </cell>
          <cell r="K147">
            <v>90.536997672274552</v>
          </cell>
          <cell r="L147">
            <v>95.294254620016247</v>
          </cell>
        </row>
        <row r="148">
          <cell r="C148" t="str">
            <v xml:space="preserve"> </v>
          </cell>
          <cell r="D148">
            <v>0</v>
          </cell>
          <cell r="E148">
            <v>9.5552959673212701E-2</v>
          </cell>
          <cell r="F148">
            <v>9.419565108259545E-2</v>
          </cell>
          <cell r="G148">
            <v>0.14378873198200395</v>
          </cell>
          <cell r="H148">
            <v>0.14378873198200395</v>
          </cell>
          <cell r="I148">
            <v>0.14378873198200395</v>
          </cell>
          <cell r="J148">
            <v>0.14378873198200395</v>
          </cell>
          <cell r="K148">
            <v>0.14378873198200395</v>
          </cell>
          <cell r="L148">
            <v>0.14378873198200395</v>
          </cell>
        </row>
        <row r="149">
          <cell r="C149">
            <v>0</v>
          </cell>
          <cell r="D149">
            <v>0</v>
          </cell>
          <cell r="E149">
            <v>28.245000000000001</v>
          </cell>
          <cell r="F149">
            <v>78.605000000000004</v>
          </cell>
          <cell r="G149">
            <v>146.351</v>
          </cell>
          <cell r="H149">
            <v>223.93280706412799</v>
          </cell>
          <cell r="I149">
            <v>305.62411154559032</v>
          </cell>
          <cell r="J149">
            <v>391.63038831525375</v>
          </cell>
          <cell r="K149">
            <v>482.16738598752829</v>
          </cell>
          <cell r="L149">
            <v>577.4616406075445</v>
          </cell>
        </row>
        <row r="150">
          <cell r="A150" t="str">
            <v>Other intangible assets</v>
          </cell>
          <cell r="B150">
            <v>2.4E-2</v>
          </cell>
          <cell r="C150">
            <v>0</v>
          </cell>
          <cell r="D150">
            <v>105.86499999999999</v>
          </cell>
          <cell r="E150">
            <v>243.98099999999999</v>
          </cell>
          <cell r="F150">
            <v>439.31700000000001</v>
          </cell>
          <cell r="G150">
            <v>365.98399999999998</v>
          </cell>
          <cell r="H150">
            <v>315.62134293587206</v>
          </cell>
          <cell r="I150">
            <v>262.51014595440978</v>
          </cell>
          <cell r="J150">
            <v>206.51298205974638</v>
          </cell>
          <cell r="K150">
            <v>147.48555290622187</v>
          </cell>
          <cell r="L150">
            <v>85.276345230893185</v>
          </cell>
        </row>
        <row r="151">
          <cell r="A151" t="str">
            <v>Goodwill</v>
          </cell>
          <cell r="B151">
            <v>15.43</v>
          </cell>
          <cell r="C151">
            <v>0</v>
          </cell>
          <cell r="D151">
            <v>346.69499999999999</v>
          </cell>
          <cell r="E151">
            <v>481.48200000000003</v>
          </cell>
          <cell r="F151">
            <v>1081.7619999999999</v>
          </cell>
          <cell r="G151">
            <v>1023.999</v>
          </cell>
          <cell r="H151">
            <v>1023.999</v>
          </cell>
          <cell r="I151">
            <v>1023.999</v>
          </cell>
          <cell r="J151">
            <v>1023.999</v>
          </cell>
          <cell r="K151">
            <v>1023.999</v>
          </cell>
          <cell r="L151">
            <v>1023.999</v>
          </cell>
        </row>
        <row r="152">
          <cell r="C152">
            <v>0.06</v>
          </cell>
          <cell r="D152">
            <v>0</v>
          </cell>
          <cell r="E152">
            <v>4.8239999999999998</v>
          </cell>
          <cell r="F152">
            <v>16.501000000000001</v>
          </cell>
          <cell r="G152">
            <v>15.365</v>
          </cell>
          <cell r="H152">
            <v>50.367727202173072</v>
          </cell>
          <cell r="I152">
            <v>97.255192509259587</v>
          </cell>
          <cell r="J152">
            <v>77.74842818888672</v>
          </cell>
          <cell r="K152">
            <v>67.552547121942766</v>
          </cell>
          <cell r="L152">
            <v>80.078167678228908</v>
          </cell>
        </row>
        <row r="153">
          <cell r="C153">
            <v>2.8525244841684891E-3</v>
          </cell>
          <cell r="D153">
            <v>0</v>
          </cell>
          <cell r="E153">
            <v>3.2525149006176007E-2</v>
          </cell>
          <cell r="F153">
            <v>5.993694289263584E-2</v>
          </cell>
          <cell r="G153">
            <v>3.0369753978309297E-2</v>
          </cell>
          <cell r="H153">
            <v>7.4039865032975868E-2</v>
          </cell>
          <cell r="I153">
            <v>0.11</v>
          </cell>
          <cell r="J153">
            <v>7.0000000000000007E-2</v>
          </cell>
          <cell r="K153">
            <v>5.000000000000001E-2</v>
          </cell>
          <cell r="L153">
            <v>0.05</v>
          </cell>
        </row>
        <row r="154">
          <cell r="A154" t="str">
            <v>Gross Tangible Fixed Assets</v>
          </cell>
          <cell r="B154">
            <v>0.84199999999999997</v>
          </cell>
          <cell r="C154">
            <v>0</v>
          </cell>
          <cell r="D154">
            <v>5.7229999999999999</v>
          </cell>
          <cell r="E154">
            <v>12.009</v>
          </cell>
          <cell r="F154">
            <v>52.295000000000002</v>
          </cell>
          <cell r="G154">
            <v>62.368000000000002</v>
          </cell>
          <cell r="H154">
            <v>112.73572720217308</v>
          </cell>
          <cell r="I154">
            <v>209.99091971143267</v>
          </cell>
          <cell r="J154">
            <v>287.73934790031939</v>
          </cell>
          <cell r="K154">
            <v>355.29189502226217</v>
          </cell>
          <cell r="L154">
            <v>435.37006270049108</v>
          </cell>
        </row>
        <row r="155">
          <cell r="C155">
            <v>9.9000000000000005E-2</v>
          </cell>
          <cell r="D155">
            <v>0</v>
          </cell>
          <cell r="E155">
            <v>3.6720000000000002</v>
          </cell>
          <cell r="F155">
            <v>8.6720000000000006</v>
          </cell>
          <cell r="G155">
            <v>17.382999999999999</v>
          </cell>
          <cell r="H155">
            <v>-41.081807064127972</v>
          </cell>
          <cell r="I155">
            <v>-36.900259324241475</v>
          </cell>
          <cell r="J155">
            <v>-33.069939898787624</v>
          </cell>
          <cell r="K155">
            <v>-30.198133015414776</v>
          </cell>
          <cell r="L155">
            <v>-28.572023382186813</v>
          </cell>
        </row>
        <row r="156">
          <cell r="C156" t="str">
            <v xml:space="preserve"> </v>
          </cell>
          <cell r="D156">
            <v>0</v>
          </cell>
          <cell r="E156">
            <v>0.305770671996003</v>
          </cell>
          <cell r="F156">
            <v>0.16582847308538101</v>
          </cell>
          <cell r="G156">
            <v>0.27871664956387887</v>
          </cell>
          <cell r="H156">
            <v>-0.3644080548702584</v>
          </cell>
          <cell r="I156">
            <v>-0.17572311876603725</v>
          </cell>
          <cell r="J156">
            <v>-0.1149301968608198</v>
          </cell>
          <cell r="K156">
            <v>-8.4995276949739018E-2</v>
          </cell>
          <cell r="L156">
            <v>-6.5626982261852679E-2</v>
          </cell>
        </row>
        <row r="157">
          <cell r="C157">
            <v>0</v>
          </cell>
          <cell r="D157">
            <v>0</v>
          </cell>
          <cell r="E157">
            <v>3.4660000000000002</v>
          </cell>
          <cell r="F157">
            <v>12.039</v>
          </cell>
          <cell r="G157">
            <v>26.364000000000001</v>
          </cell>
          <cell r="H157">
            <v>-14.717807064127971</v>
          </cell>
          <cell r="I157">
            <v>-51.618066388369442</v>
          </cell>
          <cell r="J157">
            <v>-84.688006287157066</v>
          </cell>
          <cell r="K157">
            <v>-114.88613930257185</v>
          </cell>
          <cell r="L157">
            <v>-143.45816268475866</v>
          </cell>
        </row>
        <row r="158">
          <cell r="A158" t="str">
            <v>Property and equipment</v>
          </cell>
          <cell r="B158">
            <v>0.52699999999999991</v>
          </cell>
          <cell r="C158">
            <v>0</v>
          </cell>
          <cell r="D158">
            <v>5.7229999999999999</v>
          </cell>
          <cell r="E158">
            <v>8.5429999999999993</v>
          </cell>
          <cell r="F158">
            <v>40.256</v>
          </cell>
          <cell r="G158">
            <v>36.004000000000005</v>
          </cell>
          <cell r="H158">
            <v>127.45353426630105</v>
          </cell>
          <cell r="I158">
            <v>261.60898609980211</v>
          </cell>
          <cell r="J158">
            <v>372.42735418747645</v>
          </cell>
          <cell r="K158">
            <v>470.17803432483402</v>
          </cell>
          <cell r="L158">
            <v>578.82822538524977</v>
          </cell>
          <cell r="M158" t="str">
            <v xml:space="preserve"> </v>
          </cell>
        </row>
        <row r="159">
          <cell r="A159" t="str">
            <v>Available-for-sale financial assets</v>
          </cell>
          <cell r="B159">
            <v>0</v>
          </cell>
          <cell r="C159">
            <v>24.334</v>
          </cell>
          <cell r="D159">
            <v>3.2330000000000001</v>
          </cell>
          <cell r="E159">
            <v>220.04900000000001</v>
          </cell>
          <cell r="F159">
            <v>1453.518</v>
          </cell>
          <cell r="G159">
            <v>2155.5149999999999</v>
          </cell>
          <cell r="H159">
            <v>2155.5149999999999</v>
          </cell>
          <cell r="I159">
            <v>2155.5149999999999</v>
          </cell>
          <cell r="J159">
            <v>2155.5149999999999</v>
          </cell>
          <cell r="K159">
            <v>2155.5149999999999</v>
          </cell>
          <cell r="L159">
            <v>2155.5149999999999</v>
          </cell>
        </row>
        <row r="160">
          <cell r="A160" t="str">
            <v>Financial assets at fair value through profit or loss</v>
          </cell>
          <cell r="B160">
            <v>6.8579999999999997</v>
          </cell>
          <cell r="C160">
            <v>24.370999999999999</v>
          </cell>
          <cell r="D160">
            <v>14.675000000000001</v>
          </cell>
          <cell r="E160">
            <v>113.17400000000001</v>
          </cell>
          <cell r="F160">
            <v>22.404</v>
          </cell>
          <cell r="G160">
            <v>25.472000000000001</v>
          </cell>
          <cell r="H160">
            <v>25.472000000000001</v>
          </cell>
          <cell r="I160">
            <v>25.472000000000001</v>
          </cell>
          <cell r="J160">
            <v>25.472000000000001</v>
          </cell>
          <cell r="K160">
            <v>25.472000000000001</v>
          </cell>
          <cell r="L160">
            <v>25.472000000000001</v>
          </cell>
        </row>
        <row r="161">
          <cell r="A161" t="str">
            <v>Deferred income tax asset</v>
          </cell>
          <cell r="B161">
            <v>0.48399999999999999</v>
          </cell>
          <cell r="C161">
            <v>0</v>
          </cell>
          <cell r="D161">
            <v>0</v>
          </cell>
          <cell r="E161">
            <v>0.55600000000000005</v>
          </cell>
          <cell r="F161">
            <v>1.9330000000000001</v>
          </cell>
          <cell r="G161">
            <v>1.335</v>
          </cell>
          <cell r="H161">
            <v>1.335</v>
          </cell>
          <cell r="I161">
            <v>1.335</v>
          </cell>
          <cell r="J161">
            <v>1.335</v>
          </cell>
          <cell r="K161">
            <v>1.335</v>
          </cell>
          <cell r="L161">
            <v>1.335</v>
          </cell>
          <cell r="M161" t="str">
            <v xml:space="preserve"> </v>
          </cell>
        </row>
        <row r="162">
          <cell r="C162">
            <v>0</v>
          </cell>
          <cell r="D162">
            <v>0.77400000000000002</v>
          </cell>
          <cell r="E162">
            <v>3.4209999999999998</v>
          </cell>
          <cell r="F162">
            <v>3.7909999999999999</v>
          </cell>
          <cell r="G162">
            <v>15.183999999999999</v>
          </cell>
          <cell r="H162">
            <v>20</v>
          </cell>
          <cell r="I162">
            <v>50</v>
          </cell>
          <cell r="J162">
            <v>125</v>
          </cell>
          <cell r="K162">
            <v>220</v>
          </cell>
          <cell r="L162">
            <v>320</v>
          </cell>
        </row>
        <row r="163">
          <cell r="A163" t="str">
            <v>Total Non-Current Assets</v>
          </cell>
          <cell r="B163">
            <v>247.535</v>
          </cell>
          <cell r="C163">
            <v>520.101</v>
          </cell>
          <cell r="D163">
            <v>836.17800000000011</v>
          </cell>
          <cell r="E163">
            <v>1513.384</v>
          </cell>
          <cell r="F163">
            <v>3246.26</v>
          </cell>
          <cell r="G163">
            <v>3906.7090000000003</v>
          </cell>
          <cell r="H163">
            <v>3952.6118772021737</v>
          </cell>
          <cell r="I163">
            <v>4063.6561320542119</v>
          </cell>
          <cell r="J163">
            <v>4193.4773362472233</v>
          </cell>
          <cell r="K163">
            <v>4327.2005872310556</v>
          </cell>
          <cell r="L163">
            <v>4473.6415706161424</v>
          </cell>
        </row>
        <row r="165">
          <cell r="A165" t="str">
            <v>Trade accounts receivable</v>
          </cell>
          <cell r="B165">
            <v>9.5909999999999993</v>
          </cell>
          <cell r="C165">
            <v>0.40100000000000002</v>
          </cell>
          <cell r="D165">
            <v>14.64</v>
          </cell>
          <cell r="E165">
            <v>21.527999999999999</v>
          </cell>
          <cell r="F165">
            <v>48.091000000000001</v>
          </cell>
          <cell r="G165">
            <v>69.739000000000004</v>
          </cell>
          <cell r="H165">
            <v>83.344569696741161</v>
          </cell>
          <cell r="I165">
            <v>101.02733197115199</v>
          </cell>
          <cell r="J165">
            <v>112.13425028385009</v>
          </cell>
          <cell r="K165">
            <v>125.64475970823864</v>
          </cell>
          <cell r="L165">
            <v>141.66039324388441</v>
          </cell>
          <cell r="M165" t="str">
            <v xml:space="preserve"> </v>
          </cell>
        </row>
        <row r="166">
          <cell r="A166" t="str">
            <v>Prepaid expenses</v>
          </cell>
          <cell r="B166">
            <v>0.39700000000000002</v>
          </cell>
          <cell r="C166">
            <v>2.7570000000000001</v>
          </cell>
          <cell r="D166">
            <v>6.8879999999999999</v>
          </cell>
          <cell r="E166">
            <v>9.7370000000000001</v>
          </cell>
          <cell r="F166">
            <v>6.1559999999999997</v>
          </cell>
          <cell r="G166">
            <v>7.3140000000000001</v>
          </cell>
          <cell r="H166">
            <v>14.116784848370578</v>
          </cell>
          <cell r="I166">
            <v>22.958165985575995</v>
          </cell>
          <cell r="J166">
            <v>34.065084298274094</v>
          </cell>
          <cell r="K166">
            <v>47.575593722662646</v>
          </cell>
          <cell r="L166">
            <v>63.591227258308429</v>
          </cell>
          <cell r="M166" t="str">
            <v xml:space="preserve"> </v>
          </cell>
        </row>
        <row r="167">
          <cell r="A167" t="str">
            <v>Loans receivable</v>
          </cell>
          <cell r="B167">
            <v>0.251</v>
          </cell>
          <cell r="C167">
            <v>0</v>
          </cell>
          <cell r="D167">
            <v>0</v>
          </cell>
          <cell r="E167">
            <v>1.875</v>
          </cell>
          <cell r="F167">
            <v>0</v>
          </cell>
          <cell r="G167">
            <v>8.6999999999999994E-2</v>
          </cell>
          <cell r="H167">
            <v>8.6999999999999994E-2</v>
          </cell>
          <cell r="I167">
            <v>8.6999999999999994E-2</v>
          </cell>
          <cell r="J167">
            <v>8.6999999999999994E-2</v>
          </cell>
          <cell r="K167">
            <v>8.6999999999999994E-2</v>
          </cell>
          <cell r="L167">
            <v>8.6999999999999994E-2</v>
          </cell>
          <cell r="M167" t="str">
            <v xml:space="preserve"> </v>
          </cell>
        </row>
        <row r="168">
          <cell r="A168" t="str">
            <v>Income tax receivable</v>
          </cell>
          <cell r="B168">
            <v>0.16800000000000001</v>
          </cell>
          <cell r="C168">
            <v>0</v>
          </cell>
          <cell r="D168">
            <v>0</v>
          </cell>
          <cell r="E168">
            <v>2.4E-2</v>
          </cell>
          <cell r="F168">
            <v>1.534</v>
          </cell>
          <cell r="G168">
            <v>2.895</v>
          </cell>
          <cell r="H168">
            <v>2.895</v>
          </cell>
          <cell r="I168">
            <v>2.895</v>
          </cell>
          <cell r="J168">
            <v>2.895</v>
          </cell>
          <cell r="K168">
            <v>2.895</v>
          </cell>
          <cell r="L168">
            <v>2.895</v>
          </cell>
          <cell r="M168" t="str">
            <v xml:space="preserve"> </v>
          </cell>
        </row>
        <row r="169">
          <cell r="C169">
            <v>4.5620000000000003</v>
          </cell>
          <cell r="D169">
            <v>0</v>
          </cell>
          <cell r="E169">
            <v>0</v>
          </cell>
          <cell r="F169">
            <v>17.792999999999999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0</v>
          </cell>
          <cell r="D170">
            <v>0.98199999999999998</v>
          </cell>
          <cell r="E170">
            <v>1.304</v>
          </cell>
          <cell r="F170">
            <v>2.996</v>
          </cell>
          <cell r="G170">
            <v>3.6890000000000001</v>
          </cell>
          <cell r="H170">
            <v>3.6890000000000001</v>
          </cell>
          <cell r="I170">
            <v>3.6890000000000001</v>
          </cell>
          <cell r="J170">
            <v>3.6890000000000001</v>
          </cell>
          <cell r="K170">
            <v>3.6890000000000001</v>
          </cell>
          <cell r="L170">
            <v>3.6890000000000001</v>
          </cell>
        </row>
        <row r="171">
          <cell r="C171">
            <v>0</v>
          </cell>
          <cell r="D171">
            <v>34.104999999999997</v>
          </cell>
          <cell r="E171">
            <v>0.96</v>
          </cell>
          <cell r="F171">
            <v>2.2320000000000002</v>
          </cell>
          <cell r="G171">
            <v>27.422999999999998</v>
          </cell>
          <cell r="H171">
            <v>27.422999999999998</v>
          </cell>
          <cell r="I171">
            <v>27.422999999999998</v>
          </cell>
          <cell r="J171">
            <v>27.422999999999998</v>
          </cell>
          <cell r="K171">
            <v>27.422999999999998</v>
          </cell>
          <cell r="L171">
            <v>27.422999999999998</v>
          </cell>
        </row>
        <row r="172">
          <cell r="A172" t="str">
            <v>Cash and cash equivalents</v>
          </cell>
          <cell r="B172">
            <v>115.456</v>
          </cell>
          <cell r="C172">
            <v>49.378999999999998</v>
          </cell>
          <cell r="D172">
            <v>98.637</v>
          </cell>
          <cell r="E172">
            <v>147.91499999999999</v>
          </cell>
          <cell r="F172">
            <v>118.417</v>
          </cell>
          <cell r="G172">
            <v>124.703</v>
          </cell>
          <cell r="H172">
            <v>941.73279882189308</v>
          </cell>
          <cell r="I172">
            <v>290.41047528465901</v>
          </cell>
          <cell r="J172">
            <v>422.21308047722317</v>
          </cell>
          <cell r="K172">
            <v>549.79991798304377</v>
          </cell>
          <cell r="L172">
            <v>627.95822426432096</v>
          </cell>
          <cell r="M172" t="str">
            <v xml:space="preserve"> </v>
          </cell>
        </row>
        <row r="173">
          <cell r="A173" t="str">
            <v>Total Current Assets</v>
          </cell>
          <cell r="B173">
            <v>126.137</v>
          </cell>
          <cell r="C173">
            <v>57.098999999999997</v>
          </cell>
          <cell r="D173">
            <v>155.25200000000001</v>
          </cell>
          <cell r="E173">
            <v>183.34299999999999</v>
          </cell>
          <cell r="F173">
            <v>197.21899999999999</v>
          </cell>
          <cell r="G173">
            <v>235.85</v>
          </cell>
          <cell r="H173">
            <v>1073.2881533670047</v>
          </cell>
          <cell r="I173">
            <v>448.48997324138702</v>
          </cell>
          <cell r="J173">
            <v>602.50641505934732</v>
          </cell>
          <cell r="K173">
            <v>757.11427141394506</v>
          </cell>
          <cell r="L173">
            <v>867.30384476651375</v>
          </cell>
        </row>
        <row r="175">
          <cell r="C175">
            <v>577.20000000000005</v>
          </cell>
          <cell r="D175">
            <v>991.43000000000006</v>
          </cell>
          <cell r="E175">
            <v>1696.7270000000001</v>
          </cell>
          <cell r="F175">
            <v>3443.4790000000003</v>
          </cell>
          <cell r="G175">
            <v>4142.5590000000002</v>
          </cell>
          <cell r="H175">
            <v>5025.9000305691789</v>
          </cell>
          <cell r="I175">
            <v>4512.1461052955992</v>
          </cell>
          <cell r="J175">
            <v>4795.9837513065704</v>
          </cell>
          <cell r="K175">
            <v>5084.3148586450006</v>
          </cell>
          <cell r="L175">
            <v>5340.9454153826564</v>
          </cell>
        </row>
        <row r="179">
          <cell r="A179" t="str">
            <v>Issued capital</v>
          </cell>
          <cell r="B179">
            <v>0</v>
          </cell>
          <cell r="C179">
            <v>0</v>
          </cell>
          <cell r="D179">
            <v>1E-3</v>
          </cell>
          <cell r="E179">
            <v>1E-3</v>
          </cell>
          <cell r="F179">
            <v>1E-3</v>
          </cell>
          <cell r="G179">
            <v>1E-3</v>
          </cell>
          <cell r="H179">
            <v>1E-3</v>
          </cell>
          <cell r="I179">
            <v>1E-3</v>
          </cell>
          <cell r="J179">
            <v>1E-3</v>
          </cell>
          <cell r="K179">
            <v>1E-3</v>
          </cell>
          <cell r="L179">
            <v>1E-3</v>
          </cell>
          <cell r="M179" t="str">
            <v xml:space="preserve"> </v>
          </cell>
        </row>
        <row r="180">
          <cell r="A180" t="str">
            <v>Share premium</v>
          </cell>
          <cell r="B180">
            <v>66.459000000000003</v>
          </cell>
          <cell r="C180">
            <v>112.22</v>
          </cell>
          <cell r="D180">
            <v>599.28499999999997</v>
          </cell>
          <cell r="E180">
            <v>878.65</v>
          </cell>
          <cell r="F180">
            <v>1495.018</v>
          </cell>
          <cell r="G180">
            <v>1540.645</v>
          </cell>
          <cell r="H180">
            <v>1540.645</v>
          </cell>
          <cell r="I180">
            <v>1540.645</v>
          </cell>
          <cell r="J180">
            <v>1540.645</v>
          </cell>
          <cell r="K180">
            <v>1540.645</v>
          </cell>
          <cell r="L180">
            <v>1540.645</v>
          </cell>
          <cell r="M180" t="str">
            <v xml:space="preserve"> </v>
          </cell>
        </row>
        <row r="181">
          <cell r="A181" t="str">
            <v>Retained earnings</v>
          </cell>
          <cell r="B181">
            <v>228.554</v>
          </cell>
          <cell r="C181">
            <v>401.72899999999998</v>
          </cell>
          <cell r="D181">
            <v>389.71800000000002</v>
          </cell>
          <cell r="E181">
            <v>558.59</v>
          </cell>
          <cell r="F181">
            <v>712.30200000000002</v>
          </cell>
          <cell r="G181">
            <v>742.41200000000003</v>
          </cell>
          <cell r="H181">
            <v>178.57008622806211</v>
          </cell>
          <cell r="I181">
            <v>-402.62295931294352</v>
          </cell>
          <cell r="J181">
            <v>-174.71198568985233</v>
          </cell>
          <cell r="K181">
            <v>49.262450601887736</v>
          </cell>
          <cell r="L181">
            <v>243.26795526969352</v>
          </cell>
          <cell r="M181" t="str">
            <v xml:space="preserve"> </v>
          </cell>
        </row>
        <row r="182">
          <cell r="C182">
            <v>20.239000000000001</v>
          </cell>
          <cell r="D182">
            <v>-125.562</v>
          </cell>
          <cell r="E182">
            <v>-91.447000000000003</v>
          </cell>
          <cell r="F182">
            <v>1031.5170000000001</v>
          </cell>
          <cell r="G182">
            <v>1634.346</v>
          </cell>
          <cell r="H182">
            <v>1634.346</v>
          </cell>
          <cell r="I182">
            <v>1634.346</v>
          </cell>
          <cell r="J182">
            <v>1634.3459999999998</v>
          </cell>
          <cell r="K182">
            <v>1634.3459999999995</v>
          </cell>
          <cell r="L182">
            <v>1634.3459999999995</v>
          </cell>
        </row>
        <row r="183">
          <cell r="A183" t="str">
            <v>Total equity attributable to equity holders of the parent</v>
          </cell>
          <cell r="B183">
            <v>295.01300000000003</v>
          </cell>
          <cell r="C183">
            <v>534.18799999999999</v>
          </cell>
          <cell r="D183">
            <v>863.44199999999989</v>
          </cell>
          <cell r="E183">
            <v>1345.7939999999999</v>
          </cell>
          <cell r="F183">
            <v>3238.8379999999997</v>
          </cell>
          <cell r="G183">
            <v>3917.404</v>
          </cell>
          <cell r="H183">
            <v>3353.5620862280621</v>
          </cell>
          <cell r="I183">
            <v>2772.3690406870564</v>
          </cell>
          <cell r="J183">
            <v>3000.2800143101476</v>
          </cell>
          <cell r="K183">
            <v>3224.2544506018871</v>
          </cell>
          <cell r="L183">
            <v>3418.2599552696929</v>
          </cell>
        </row>
        <row r="184">
          <cell r="A184" t="str">
            <v>Non-controlling interests</v>
          </cell>
          <cell r="B184">
            <v>0.10100000000000001</v>
          </cell>
          <cell r="C184">
            <v>0</v>
          </cell>
          <cell r="D184">
            <v>86.387</v>
          </cell>
          <cell r="E184">
            <v>145.84399999999999</v>
          </cell>
          <cell r="F184">
            <v>-0.311</v>
          </cell>
          <cell r="G184">
            <v>0.314</v>
          </cell>
          <cell r="H184">
            <v>0.314</v>
          </cell>
          <cell r="I184">
            <v>0.314</v>
          </cell>
          <cell r="J184">
            <v>0.314</v>
          </cell>
          <cell r="K184">
            <v>0.314</v>
          </cell>
          <cell r="L184">
            <v>0.314</v>
          </cell>
        </row>
        <row r="185">
          <cell r="C185">
            <v>534.18799999999999</v>
          </cell>
          <cell r="D185">
            <v>949.82899999999995</v>
          </cell>
          <cell r="E185">
            <v>1491.6379999999999</v>
          </cell>
          <cell r="F185">
            <v>3238.5269999999996</v>
          </cell>
          <cell r="G185">
            <v>3917.7179999999998</v>
          </cell>
          <cell r="H185">
            <v>3353.8760862280619</v>
          </cell>
          <cell r="I185">
            <v>2772.6830406870563</v>
          </cell>
          <cell r="J185">
            <v>3000.5940143101475</v>
          </cell>
          <cell r="K185">
            <v>3224.568450601887</v>
          </cell>
          <cell r="L185">
            <v>3418.5739552696928</v>
          </cell>
        </row>
        <row r="189">
          <cell r="A189" t="str">
            <v>Long-term interest-bearing loans and borrowings</v>
          </cell>
          <cell r="B189">
            <v>0</v>
          </cell>
          <cell r="C189">
            <v>36.923999999999999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C190">
            <v>3.2749999999999999</v>
          </cell>
          <cell r="D190">
            <v>1.1259999999999999</v>
          </cell>
          <cell r="E190">
            <v>101.895</v>
          </cell>
          <cell r="F190">
            <v>1.111</v>
          </cell>
          <cell r="G190">
            <v>4.51</v>
          </cell>
          <cell r="H190">
            <v>4.51</v>
          </cell>
          <cell r="I190">
            <v>4.51</v>
          </cell>
          <cell r="J190">
            <v>4.51</v>
          </cell>
          <cell r="K190">
            <v>4.51</v>
          </cell>
          <cell r="L190">
            <v>4.51</v>
          </cell>
        </row>
        <row r="191">
          <cell r="A191" t="str">
            <v>Provisions for tax contingencies</v>
          </cell>
          <cell r="B191">
            <v>0</v>
          </cell>
          <cell r="C191">
            <v>0</v>
          </cell>
          <cell r="D191">
            <v>0.58099999999999996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 xml:space="preserve"> </v>
          </cell>
        </row>
        <row r="192">
          <cell r="A192" t="str">
            <v>Deferred income tax liabilities</v>
          </cell>
          <cell r="B192">
            <v>3.4000000000000002E-2</v>
          </cell>
          <cell r="C192">
            <v>0</v>
          </cell>
          <cell r="D192">
            <v>25.428999999999998</v>
          </cell>
          <cell r="E192">
            <v>51.005000000000003</v>
          </cell>
          <cell r="F192">
            <v>92.888999999999996</v>
          </cell>
          <cell r="G192">
            <v>82.837000000000003</v>
          </cell>
          <cell r="H192">
            <v>82.837000000000003</v>
          </cell>
          <cell r="I192">
            <v>82.837000000000003</v>
          </cell>
          <cell r="J192">
            <v>82.837000000000003</v>
          </cell>
          <cell r="K192">
            <v>82.837000000000003</v>
          </cell>
          <cell r="L192">
            <v>82.837000000000003</v>
          </cell>
          <cell r="M192" t="str">
            <v xml:space="preserve"> </v>
          </cell>
        </row>
        <row r="193">
          <cell r="A193" t="str">
            <v>Total Non-Current Liabilities</v>
          </cell>
          <cell r="B193">
            <v>3.4000000000000002E-2</v>
          </cell>
          <cell r="C193">
            <v>40.198999999999998</v>
          </cell>
          <cell r="D193">
            <v>27.135999999999999</v>
          </cell>
          <cell r="E193">
            <v>152.9</v>
          </cell>
          <cell r="F193">
            <v>94</v>
          </cell>
          <cell r="G193">
            <v>87.347000000000008</v>
          </cell>
          <cell r="H193">
            <v>87.347000000000008</v>
          </cell>
          <cell r="I193">
            <v>87.347000000000008</v>
          </cell>
          <cell r="J193">
            <v>87.347000000000008</v>
          </cell>
          <cell r="K193">
            <v>87.347000000000008</v>
          </cell>
          <cell r="L193">
            <v>87.347000000000008</v>
          </cell>
        </row>
        <row r="195">
          <cell r="A195" t="str">
            <v>Trade accounts payable</v>
          </cell>
          <cell r="B195">
            <v>47.542000000000002</v>
          </cell>
          <cell r="C195">
            <v>1.077</v>
          </cell>
          <cell r="D195">
            <v>3.5059999999999998</v>
          </cell>
          <cell r="E195">
            <v>5.8970000000000002</v>
          </cell>
          <cell r="F195">
            <v>17.521000000000001</v>
          </cell>
          <cell r="G195">
            <v>25.754000000000001</v>
          </cell>
          <cell r="H195">
            <v>32.556784848370576</v>
          </cell>
          <cell r="I195">
            <v>41.398165985575993</v>
          </cell>
          <cell r="J195">
            <v>41.398165985575993</v>
          </cell>
          <cell r="K195">
            <v>41.398165985575993</v>
          </cell>
          <cell r="L195">
            <v>41.398165985575993</v>
          </cell>
          <cell r="M195" t="str">
            <v xml:space="preserve"> </v>
          </cell>
        </row>
        <row r="196">
          <cell r="A196" t="str">
            <v>Income tax payable</v>
          </cell>
          <cell r="B196">
            <v>0.16300000000000001</v>
          </cell>
          <cell r="C196">
            <v>0</v>
          </cell>
          <cell r="D196">
            <v>2.8730000000000002</v>
          </cell>
          <cell r="E196">
            <v>4.3239999999999998</v>
          </cell>
          <cell r="F196">
            <v>7.5629999999999997</v>
          </cell>
          <cell r="G196">
            <v>3.2240000000000002</v>
          </cell>
          <cell r="H196">
            <v>3.2240000000000002</v>
          </cell>
          <cell r="I196">
            <v>3.2240000000000002</v>
          </cell>
          <cell r="J196">
            <v>3.2240000000000002</v>
          </cell>
          <cell r="K196">
            <v>3.2240000000000002</v>
          </cell>
          <cell r="L196">
            <v>3.2240000000000002</v>
          </cell>
          <cell r="M196" t="str">
            <v xml:space="preserve"> </v>
          </cell>
        </row>
        <row r="197">
          <cell r="A197" t="str">
            <v>Other taxes payable</v>
          </cell>
          <cell r="B197">
            <v>0.19900000000000001</v>
          </cell>
          <cell r="C197">
            <v>0</v>
          </cell>
          <cell r="D197">
            <v>5.0199999999999996</v>
          </cell>
          <cell r="E197">
            <v>9.4179999999999993</v>
          </cell>
          <cell r="F197">
            <v>16.8</v>
          </cell>
          <cell r="G197">
            <v>25.745000000000001</v>
          </cell>
          <cell r="H197">
            <v>25.745000000000001</v>
          </cell>
          <cell r="I197">
            <v>25.745000000000001</v>
          </cell>
          <cell r="J197">
            <v>25.745000000000001</v>
          </cell>
          <cell r="K197">
            <v>25.745000000000001</v>
          </cell>
          <cell r="L197">
            <v>25.745000000000001</v>
          </cell>
          <cell r="M197" t="str">
            <v xml:space="preserve"> </v>
          </cell>
        </row>
        <row r="198">
          <cell r="C198">
            <v>0</v>
          </cell>
          <cell r="D198">
            <v>0.19400000000000001</v>
          </cell>
          <cell r="E198">
            <v>16.853000000000002</v>
          </cell>
          <cell r="F198">
            <v>38.859000000000002</v>
          </cell>
          <cell r="G198">
            <v>53.689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Short-term interest-bearing loans and borrowings</v>
          </cell>
          <cell r="B199">
            <v>30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C200">
            <v>1.736</v>
          </cell>
          <cell r="D200">
            <v>2.8719999999999999</v>
          </cell>
          <cell r="E200">
            <v>15.696999999999999</v>
          </cell>
          <cell r="F200">
            <v>30.209</v>
          </cell>
          <cell r="G200">
            <v>29.082000000000001</v>
          </cell>
          <cell r="H200">
            <v>1523.1511594927465</v>
          </cell>
          <cell r="I200">
            <v>1581.7488986229671</v>
          </cell>
          <cell r="J200">
            <v>1637.6755710108471</v>
          </cell>
          <cell r="K200">
            <v>1702.0322420575378</v>
          </cell>
          <cell r="L200">
            <v>1764.6572941273878</v>
          </cell>
        </row>
        <row r="201">
          <cell r="A201" t="str">
            <v>Total Current Liabilities</v>
          </cell>
          <cell r="B201">
            <v>78.524000000000001</v>
          </cell>
          <cell r="C201">
            <v>2.8129999999999997</v>
          </cell>
          <cell r="D201">
            <v>14.465</v>
          </cell>
          <cell r="E201">
            <v>52.189000000000007</v>
          </cell>
          <cell r="F201">
            <v>110.952</v>
          </cell>
          <cell r="G201">
            <v>137.494</v>
          </cell>
          <cell r="H201">
            <v>1584.6769443411172</v>
          </cell>
          <cell r="I201">
            <v>1652.1160646085432</v>
          </cell>
          <cell r="J201">
            <v>1708.0427369964232</v>
          </cell>
          <cell r="K201">
            <v>1772.3994080431139</v>
          </cell>
          <cell r="L201">
            <v>1835.0244601129639</v>
          </cell>
        </row>
        <row r="203">
          <cell r="C203">
            <v>577.20000000000005</v>
          </cell>
          <cell r="D203">
            <v>991.43</v>
          </cell>
          <cell r="E203">
            <v>1696.7269999999999</v>
          </cell>
          <cell r="F203">
            <v>3443.4789999999994</v>
          </cell>
          <cell r="G203">
            <v>4142.5590000000002</v>
          </cell>
          <cell r="H203">
            <v>5025.9000305691789</v>
          </cell>
          <cell r="I203">
            <v>4512.1461052955992</v>
          </cell>
          <cell r="J203">
            <v>4795.9837513065704</v>
          </cell>
          <cell r="K203">
            <v>5084.3148586450006</v>
          </cell>
          <cell r="L203">
            <v>5340.9454153826564</v>
          </cell>
        </row>
        <row r="204">
          <cell r="C204" t="str">
            <v>ok</v>
          </cell>
          <cell r="D204" t="str">
            <v>ok</v>
          </cell>
          <cell r="E204" t="str">
            <v>ok</v>
          </cell>
          <cell r="F204" t="str">
            <v>ok</v>
          </cell>
          <cell r="G204" t="str">
            <v>ok</v>
          </cell>
          <cell r="H204" t="str">
            <v>ok</v>
          </cell>
          <cell r="I204" t="str">
            <v>ok</v>
          </cell>
          <cell r="J204" t="str">
            <v>ok</v>
          </cell>
          <cell r="K204" t="str">
            <v>ok</v>
          </cell>
          <cell r="L204" t="str">
            <v>ok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C206">
            <v>12.454999999999998</v>
          </cell>
          <cell r="D206">
            <v>132.74199999999999</v>
          </cell>
          <cell r="E206">
            <v>148.875</v>
          </cell>
          <cell r="F206">
            <v>120.649</v>
          </cell>
          <cell r="G206">
            <v>152.126</v>
          </cell>
          <cell r="H206">
            <v>969.15579882189309</v>
          </cell>
          <cell r="I206">
            <v>317.83347528465902</v>
          </cell>
          <cell r="J206">
            <v>449.63608047722317</v>
          </cell>
          <cell r="K206">
            <v>577.22291798304377</v>
          </cell>
          <cell r="L206">
            <v>655.38122426432096</v>
          </cell>
        </row>
        <row r="207">
          <cell r="C207">
            <v>2.4914982996599306</v>
          </cell>
          <cell r="D207">
            <v>2.4351415310671243</v>
          </cell>
          <cell r="E207">
            <v>-9.1966271312083094</v>
          </cell>
          <cell r="F207">
            <v>-2.5400324217351962</v>
          </cell>
          <cell r="G207">
            <v>-0.73284068136272551</v>
          </cell>
          <cell r="H207">
            <v>-2.6096861853033726</v>
          </cell>
          <cell r="I207">
            <v>-0.68101333354844151</v>
          </cell>
          <cell r="J207">
            <v>-0.77648479450515362</v>
          </cell>
          <cell r="K207">
            <v>-0.82947808457174699</v>
          </cell>
          <cell r="L207">
            <v>-0.81743233952881622</v>
          </cell>
        </row>
        <row r="210">
          <cell r="C210">
            <v>-1.0353713036036893</v>
          </cell>
          <cell r="D210">
            <v>75.444444444444443</v>
          </cell>
          <cell r="E210">
            <v>2.9457374794357997E-2</v>
          </cell>
          <cell r="F210">
            <v>-9.5384771853864441E-3</v>
          </cell>
          <cell r="G210">
            <v>4.1428574252220223E-3</v>
          </cell>
          <cell r="H210">
            <v>-0.02</v>
          </cell>
          <cell r="I210">
            <v>-0.02</v>
          </cell>
          <cell r="J210">
            <v>-0.02</v>
          </cell>
          <cell r="K210">
            <v>-0.02</v>
          </cell>
          <cell r="L210">
            <v>-0.02</v>
          </cell>
        </row>
        <row r="211">
          <cell r="C211">
            <v>-0.13677854901587905</v>
          </cell>
          <cell r="D211">
            <v>-19.111111111111111</v>
          </cell>
          <cell r="E211">
            <v>-3.5997464872299691E-2</v>
          </cell>
          <cell r="F211">
            <v>-4.8219072595584556E-2</v>
          </cell>
          <cell r="G211">
            <v>-5.2376707495686167E-2</v>
          </cell>
          <cell r="H211">
            <v>-0.02</v>
          </cell>
          <cell r="I211">
            <v>-0.02</v>
          </cell>
          <cell r="J211">
            <v>-0.01</v>
          </cell>
          <cell r="K211">
            <v>-0.01</v>
          </cell>
          <cell r="L211">
            <v>-0.01</v>
          </cell>
        </row>
        <row r="212">
          <cell r="C212">
            <v>-1.010792050965104</v>
          </cell>
          <cell r="D212">
            <v>18.055555555555554</v>
          </cell>
          <cell r="E212">
            <v>4.6245853448043377E-2</v>
          </cell>
          <cell r="F212">
            <v>5.1687939964984421E-2</v>
          </cell>
          <cell r="G212">
            <v>5.4230715255637628E-2</v>
          </cell>
          <cell r="H212">
            <v>0.01</v>
          </cell>
          <cell r="I212">
            <v>0.01</v>
          </cell>
          <cell r="J212">
            <v>0</v>
          </cell>
          <cell r="K212">
            <v>0</v>
          </cell>
          <cell r="L212">
            <v>0</v>
          </cell>
        </row>
        <row r="213">
          <cell r="C213">
            <v>0.11219929637729392</v>
          </cell>
          <cell r="D213">
            <v>76.5</v>
          </cell>
          <cell r="E213">
            <v>1.9208986218614315E-2</v>
          </cell>
          <cell r="F213">
            <v>-1.3007344554786313E-2</v>
          </cell>
          <cell r="G213">
            <v>2.2888496652705612E-3</v>
          </cell>
          <cell r="H213">
            <v>-0.01</v>
          </cell>
          <cell r="I213">
            <v>-0.01</v>
          </cell>
          <cell r="J213">
            <v>-0.01</v>
          </cell>
          <cell r="K213">
            <v>-0.01</v>
          </cell>
          <cell r="L213">
            <v>-0.01</v>
          </cell>
        </row>
        <row r="220">
          <cell r="A220" t="str">
            <v>Cash</v>
          </cell>
          <cell r="B220">
            <v>115.456</v>
          </cell>
          <cell r="C220">
            <v>49.378999999999998</v>
          </cell>
          <cell r="D220">
            <v>132.74199999999999</v>
          </cell>
          <cell r="E220">
            <v>148.875</v>
          </cell>
          <cell r="F220">
            <v>120.649</v>
          </cell>
          <cell r="G220">
            <v>152.126</v>
          </cell>
          <cell r="H220">
            <v>969.15579882189309</v>
          </cell>
          <cell r="I220">
            <v>317.83347528465902</v>
          </cell>
          <cell r="J220">
            <v>449.63608047722317</v>
          </cell>
          <cell r="K220">
            <v>577.22291798304377</v>
          </cell>
          <cell r="L220">
            <v>655.38122426432096</v>
          </cell>
        </row>
      </sheetData>
      <sheetData sheetId="2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</row>
        <row r="3">
          <cell r="A3" t="str">
            <v>Consolidated Income Statement (as per management reporting)</v>
          </cell>
        </row>
        <row r="5">
          <cell r="A5" t="str">
            <v>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216.7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(Odnoklassniki.ru)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28.7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Total Revenues</v>
          </cell>
          <cell r="C10">
            <v>71.150000000000006</v>
          </cell>
          <cell r="D10">
            <v>157.75900000000001</v>
          </cell>
          <cell r="E10">
            <v>199.36799999999999</v>
          </cell>
          <cell r="F10">
            <v>324.7</v>
          </cell>
          <cell r="G10">
            <v>515.4</v>
          </cell>
          <cell r="H10">
            <v>680.2</v>
          </cell>
          <cell r="I10">
            <v>884.1381137205417</v>
          </cell>
          <cell r="J10">
            <v>1110.6918312698101</v>
          </cell>
          <cell r="K10">
            <v>1351.0509424388551</v>
          </cell>
          <cell r="L10">
            <v>1601.5633535645782</v>
          </cell>
        </row>
        <row r="11">
          <cell r="A11" t="str">
            <v xml:space="preserve">   % Growth</v>
          </cell>
          <cell r="D11">
            <v>1.2172733661278987</v>
          </cell>
          <cell r="E11">
            <v>0.26375040409738881</v>
          </cell>
          <cell r="F11">
            <v>0.62864652301272028</v>
          </cell>
          <cell r="G11">
            <v>0.58731136433631037</v>
          </cell>
          <cell r="H11">
            <v>0.31975164920450161</v>
          </cell>
          <cell r="I11">
            <v>0.29982080817486279</v>
          </cell>
          <cell r="J11">
            <v>0.25624245130198919</v>
          </cell>
          <cell r="K11">
            <v>0.21640486082827493</v>
          </cell>
          <cell r="L11">
            <v>0.18542040366998269</v>
          </cell>
        </row>
        <row r="13">
          <cell r="A13" t="str">
            <v>Cost Of Revenues</v>
          </cell>
        </row>
        <row r="14">
          <cell r="A14" t="str">
            <v>Agent/Partner Fees</v>
          </cell>
          <cell r="C14">
            <v>-2.7930000000000001</v>
          </cell>
          <cell r="D14">
            <v>-8.4169999999999998</v>
          </cell>
          <cell r="E14">
            <v>-15.621</v>
          </cell>
          <cell r="F14">
            <v>-21.3</v>
          </cell>
          <cell r="G14">
            <v>-43.3</v>
          </cell>
          <cell r="H14">
            <v>-63.3</v>
          </cell>
          <cell r="I14">
            <v>-77.225999999999985</v>
          </cell>
          <cell r="J14">
            <v>-92.671199999999985</v>
          </cell>
          <cell r="K14">
            <v>-110.27872799999997</v>
          </cell>
          <cell r="L14">
            <v>-130.18403840399995</v>
          </cell>
        </row>
        <row r="15">
          <cell r="A15" t="str">
            <v>Server/Technology Costs</v>
          </cell>
          <cell r="C15">
            <v>-1.583</v>
          </cell>
          <cell r="D15">
            <v>-5.9960000000000004</v>
          </cell>
          <cell r="E15">
            <v>-12.526999999999999</v>
          </cell>
          <cell r="F15">
            <v>-15.9</v>
          </cell>
          <cell r="G15">
            <v>-16.8</v>
          </cell>
          <cell r="H15">
            <v>-20.399999999999999</v>
          </cell>
          <cell r="I15">
            <v>-26.516344486767199</v>
          </cell>
          <cell r="J15">
            <v>-33.310957597624409</v>
          </cell>
          <cell r="K15">
            <v>-40.519610740594885</v>
          </cell>
          <cell r="L15">
            <v>-48.032773320666557</v>
          </cell>
        </row>
        <row r="16">
          <cell r="A16" t="str">
            <v>Gross Profit</v>
          </cell>
          <cell r="C16">
            <v>66.774000000000001</v>
          </cell>
          <cell r="D16">
            <v>143.346</v>
          </cell>
          <cell r="E16">
            <v>171.22</v>
          </cell>
          <cell r="F16">
            <v>287.5</v>
          </cell>
          <cell r="G16">
            <v>455.29999999999995</v>
          </cell>
          <cell r="H16">
            <v>596.50000000000011</v>
          </cell>
          <cell r="I16">
            <v>780.39576923377444</v>
          </cell>
          <cell r="J16">
            <v>984.70967367218566</v>
          </cell>
          <cell r="K16">
            <v>1200.2526036982604</v>
          </cell>
          <cell r="L16">
            <v>1423.3465418399117</v>
          </cell>
        </row>
        <row r="17">
          <cell r="A17" t="str">
            <v xml:space="preserve">   % Growth</v>
          </cell>
          <cell r="D17">
            <v>1.1467337586485757</v>
          </cell>
          <cell r="E17">
            <v>0.19445258326008386</v>
          </cell>
          <cell r="F17">
            <v>0.6791262702955263</v>
          </cell>
          <cell r="G17">
            <v>0.58365217391304336</v>
          </cell>
          <cell r="H17">
            <v>0.31012519218098</v>
          </cell>
          <cell r="I17">
            <v>0.30829131472552262</v>
          </cell>
          <cell r="J17">
            <v>0.26180806264367029</v>
          </cell>
          <cell r="K17">
            <v>0.21888982690935754</v>
          </cell>
          <cell r="L17">
            <v>0.18587248838640003</v>
          </cell>
        </row>
        <row r="18">
          <cell r="A18" t="str">
            <v xml:space="preserve">   % Margin</v>
          </cell>
          <cell r="C18">
            <v>0.9384961349262122</v>
          </cell>
          <cell r="D18">
            <v>0.90863912676931258</v>
          </cell>
          <cell r="E18">
            <v>0.8588138517715983</v>
          </cell>
          <cell r="F18">
            <v>0.88543270711425937</v>
          </cell>
          <cell r="G18">
            <v>0.88339154055102831</v>
          </cell>
          <cell r="H18">
            <v>0.8769479564833873</v>
          </cell>
          <cell r="I18">
            <v>0.88266273913901405</v>
          </cell>
          <cell r="J18">
            <v>0.88657325636977624</v>
          </cell>
          <cell r="K18">
            <v>0.88838441689816627</v>
          </cell>
          <cell r="L18">
            <v>0.88872322076550281</v>
          </cell>
        </row>
        <row r="20">
          <cell r="A20" t="str">
            <v>Personnel Expenses</v>
          </cell>
          <cell r="C20">
            <v>-16.983000000000001</v>
          </cell>
          <cell r="D20">
            <v>-44.551000000000002</v>
          </cell>
          <cell r="E20">
            <v>-47.787999999999997</v>
          </cell>
          <cell r="F20">
            <v>-83.8</v>
          </cell>
          <cell r="G20">
            <v>-116.4</v>
          </cell>
          <cell r="H20">
            <v>-145</v>
          </cell>
          <cell r="I20">
            <v>-188.65925033656913</v>
          </cell>
          <cell r="J20">
            <v>-246.48253383405375</v>
          </cell>
          <cell r="K20">
            <v>-315.0336761850777</v>
          </cell>
          <cell r="L20">
            <v>-396.48774421313698</v>
          </cell>
        </row>
        <row r="21">
          <cell r="A21" t="str">
            <v>Office Rent &amp; Maintenance</v>
          </cell>
          <cell r="C21">
            <v>-2.556</v>
          </cell>
          <cell r="D21">
            <v>-9.64</v>
          </cell>
          <cell r="E21">
            <v>-8.2330000000000005</v>
          </cell>
          <cell r="F21">
            <v>-10.4</v>
          </cell>
          <cell r="G21">
            <v>-11.5</v>
          </cell>
          <cell r="H21">
            <v>-15.7</v>
          </cell>
          <cell r="I21">
            <v>-34.54</v>
          </cell>
          <cell r="J21">
            <v>-51.81</v>
          </cell>
          <cell r="K21">
            <v>-62.171999999999997</v>
          </cell>
          <cell r="L21">
            <v>-74.606399999999994</v>
          </cell>
        </row>
        <row r="22">
          <cell r="A22" t="str">
            <v>Marketing</v>
          </cell>
          <cell r="C22">
            <v>-3.87</v>
          </cell>
          <cell r="D22">
            <v>-11.805999999999999</v>
          </cell>
          <cell r="E22">
            <v>-11.167999999999999</v>
          </cell>
          <cell r="F22">
            <v>-17.600000000000001</v>
          </cell>
          <cell r="G22">
            <v>-18.8</v>
          </cell>
          <cell r="H22">
            <v>-22.6</v>
          </cell>
          <cell r="I22">
            <v>-30.944833980218963</v>
          </cell>
          <cell r="J22">
            <v>-38.87421409444336</v>
          </cell>
          <cell r="K22">
            <v>-47.286782985359935</v>
          </cell>
          <cell r="L22">
            <v>-56.054717374760244</v>
          </cell>
        </row>
        <row r="23">
          <cell r="A23" t="str">
            <v>Professional Services</v>
          </cell>
          <cell r="C23">
            <v>-6.133</v>
          </cell>
          <cell r="D23">
            <v>-11.814</v>
          </cell>
          <cell r="E23">
            <v>-11.715</v>
          </cell>
          <cell r="F23">
            <v>-43.2</v>
          </cell>
          <cell r="G23">
            <v>-8.3000000000000007</v>
          </cell>
          <cell r="H23">
            <v>-8.3000000000000007</v>
          </cell>
          <cell r="I23">
            <v>-9.5449999999999999</v>
          </cell>
          <cell r="J23">
            <v>-10.976749999999999</v>
          </cell>
          <cell r="K23">
            <v>-12.623262499999997</v>
          </cell>
          <cell r="L23">
            <v>-14.516751874999995</v>
          </cell>
        </row>
        <row r="24">
          <cell r="A24" t="str">
            <v xml:space="preserve">Other operating expenses </v>
          </cell>
          <cell r="C24">
            <v>-3.34</v>
          </cell>
          <cell r="D24">
            <v>-10.002000000000001</v>
          </cell>
          <cell r="E24">
            <v>-5.12</v>
          </cell>
          <cell r="F24">
            <v>26.600000000000051</v>
          </cell>
          <cell r="G24">
            <v>7.6000000000000512</v>
          </cell>
          <cell r="H24">
            <v>-8.5312874399379837</v>
          </cell>
          <cell r="I24">
            <v>-25</v>
          </cell>
          <cell r="J24">
            <v>-32.5</v>
          </cell>
          <cell r="K24">
            <v>-42.25</v>
          </cell>
          <cell r="L24">
            <v>-54.925000000000004</v>
          </cell>
        </row>
        <row r="25">
          <cell r="A25" t="str">
            <v>Operating Costs - total</v>
          </cell>
          <cell r="C25">
            <v>-32.882000000000005</v>
          </cell>
          <cell r="D25">
            <v>-87.813000000000002</v>
          </cell>
          <cell r="E25">
            <v>-84.024000000000001</v>
          </cell>
          <cell r="F25">
            <v>-128.39999999999995</v>
          </cell>
          <cell r="G25">
            <v>-147.39999999999998</v>
          </cell>
          <cell r="H25">
            <v>-200.13128743993798</v>
          </cell>
          <cell r="I25">
            <v>-288.68908431678807</v>
          </cell>
          <cell r="J25">
            <v>-380.64349792849708</v>
          </cell>
          <cell r="K25">
            <v>-479.36572167043761</v>
          </cell>
          <cell r="L25">
            <v>-596.59061346289718</v>
          </cell>
        </row>
        <row r="26">
          <cell r="A26" t="str">
            <v xml:space="preserve">   % Growth</v>
          </cell>
          <cell r="D26">
            <v>1.6705492366644363</v>
          </cell>
          <cell r="E26">
            <v>-4.3148508762939408E-2</v>
          </cell>
          <cell r="F26">
            <v>0.52813481862324996</v>
          </cell>
          <cell r="G26">
            <v>0.14797507788162023</v>
          </cell>
          <cell r="H26">
            <v>0.35774279131572606</v>
          </cell>
          <cell r="I26">
            <v>0.44249851190023182</v>
          </cell>
          <cell r="J26">
            <v>0.31852404059311223</v>
          </cell>
          <cell r="K26">
            <v>0.25935612792336538</v>
          </cell>
          <cell r="L26">
            <v>0.24454166514862186</v>
          </cell>
        </row>
        <row r="28">
          <cell r="A28" t="str">
            <v>Segment EBITDA</v>
          </cell>
          <cell r="C28">
            <v>33.892000000000003</v>
          </cell>
          <cell r="D28">
            <v>55.532999999999994</v>
          </cell>
          <cell r="E28">
            <v>87.195999999999998</v>
          </cell>
          <cell r="F28">
            <v>159.10000000000002</v>
          </cell>
          <cell r="G28">
            <v>307.89999999999998</v>
          </cell>
          <cell r="H28">
            <v>396.36871256006214</v>
          </cell>
          <cell r="I28">
            <v>491.70668491698638</v>
          </cell>
          <cell r="J28">
            <v>604.06617574368852</v>
          </cell>
          <cell r="K28">
            <v>720.88688202782282</v>
          </cell>
          <cell r="L28">
            <v>826.75592837701447</v>
          </cell>
        </row>
        <row r="29">
          <cell r="A29" t="str">
            <v xml:space="preserve">   % Margin</v>
          </cell>
          <cell r="C29">
            <v>0.47634574841883348</v>
          </cell>
          <cell r="D29">
            <v>0.35201161264967445</v>
          </cell>
          <cell r="E29">
            <v>0.43736206412262751</v>
          </cell>
          <cell r="F29">
            <v>0.48999076070218672</v>
          </cell>
          <cell r="G29">
            <v>0.59740007760962355</v>
          </cell>
          <cell r="H29">
            <v>0.58272377618356674</v>
          </cell>
          <cell r="I29">
            <v>0.55614239142777755</v>
          </cell>
          <cell r="J29">
            <v>0.54386478655657666</v>
          </cell>
          <cell r="K29">
            <v>0.53357490778734884</v>
          </cell>
          <cell r="L29">
            <v>0.51621806064487852</v>
          </cell>
        </row>
        <row r="30">
          <cell r="A30" t="str">
            <v>Mail.ru</v>
          </cell>
          <cell r="C30">
            <v>35.700000000000003</v>
          </cell>
          <cell r="D30">
            <v>45.8</v>
          </cell>
          <cell r="E30">
            <v>59.1</v>
          </cell>
          <cell r="F30">
            <v>107</v>
          </cell>
          <cell r="G30">
            <v>174.59669285662395</v>
          </cell>
          <cell r="H30">
            <v>211.78868247661973</v>
          </cell>
          <cell r="I30">
            <v>228.61267300960316</v>
          </cell>
          <cell r="J30">
            <v>259.72664671332848</v>
          </cell>
          <cell r="K30">
            <v>312.26440186325567</v>
          </cell>
          <cell r="L30">
            <v>354.83374669903526</v>
          </cell>
        </row>
        <row r="31">
          <cell r="A31" t="str">
            <v xml:space="preserve">   % Margin</v>
          </cell>
          <cell r="C31">
            <v>0.5897804430787531</v>
          </cell>
          <cell r="D31">
            <v>0.41082496882932817</v>
          </cell>
          <cell r="E31">
            <v>0.42714039982076007</v>
          </cell>
          <cell r="F31">
            <v>0.49377018920166132</v>
          </cell>
          <cell r="G31">
            <v>0.52557704050759768</v>
          </cell>
          <cell r="H31">
            <v>0.52040999227597551</v>
          </cell>
          <cell r="I31">
            <v>0.46697622504202502</v>
          </cell>
          <cell r="J31">
            <v>0.43405834296847884</v>
          </cell>
          <cell r="K31">
            <v>0.42506126043785469</v>
          </cell>
          <cell r="L31">
            <v>0.40629063850979352</v>
          </cell>
        </row>
        <row r="32">
          <cell r="A32" t="str">
            <v>OK (Odnoklassniki.ru)</v>
          </cell>
          <cell r="C32">
            <v>-2.2999999999999998</v>
          </cell>
          <cell r="D32">
            <v>4.8330000000000002</v>
          </cell>
          <cell r="E32">
            <v>25</v>
          </cell>
          <cell r="F32">
            <v>45.400000000000006</v>
          </cell>
          <cell r="G32">
            <v>104.85000000000001</v>
          </cell>
          <cell r="H32">
            <v>173.10554752441357</v>
          </cell>
          <cell r="I32">
            <v>272.44160216541991</v>
          </cell>
          <cell r="J32">
            <v>369.56040653183561</v>
          </cell>
          <cell r="K32">
            <v>456.06819699742215</v>
          </cell>
          <cell r="L32">
            <v>553.78015387711298</v>
          </cell>
        </row>
        <row r="33">
          <cell r="A33" t="str">
            <v xml:space="preserve">   % Margin</v>
          </cell>
          <cell r="C33">
            <v>-1.4973958333333333</v>
          </cell>
          <cell r="D33">
            <v>0.23092359883415359</v>
          </cell>
          <cell r="E33">
            <v>0.56455073052864524</v>
          </cell>
          <cell r="F33">
            <v>0.65892597968069666</v>
          </cell>
          <cell r="G33">
            <v>0.77437223042836045</v>
          </cell>
          <cell r="H33">
            <v>0.81926759802360427</v>
          </cell>
          <cell r="I33">
            <v>0.85807607808032249</v>
          </cell>
          <cell r="J33">
            <v>0.87421773304272987</v>
          </cell>
          <cell r="K33">
            <v>0.88177457925471814</v>
          </cell>
          <cell r="L33">
            <v>0.8899411419731702</v>
          </cell>
        </row>
        <row r="34">
          <cell r="A34" t="str">
            <v>HH (Headhunter.ru)</v>
          </cell>
          <cell r="C34">
            <v>0.49199999999999999</v>
          </cell>
          <cell r="D34">
            <v>4.9000000000000004</v>
          </cell>
          <cell r="E34">
            <v>3.0960000000000001</v>
          </cell>
          <cell r="F34">
            <v>6.8</v>
          </cell>
          <cell r="G34">
            <v>14.339999999999998</v>
          </cell>
          <cell r="H34">
            <v>21.1392168989547</v>
          </cell>
          <cell r="I34">
            <v>28.076095929293786</v>
          </cell>
          <cell r="J34">
            <v>37.706308634319527</v>
          </cell>
          <cell r="K34">
            <v>48.172873681426957</v>
          </cell>
          <cell r="L34">
            <v>59.021860922727264</v>
          </cell>
        </row>
        <row r="35">
          <cell r="A35" t="str">
            <v xml:space="preserve">   % Margin</v>
          </cell>
          <cell r="C35">
            <v>5.416712539909721E-2</v>
          </cell>
          <cell r="D35">
            <v>0.19331676332504832</v>
          </cell>
          <cell r="E35">
            <v>0.18513424624768285</v>
          </cell>
          <cell r="F35">
            <v>0.23693379790940766</v>
          </cell>
          <cell r="G35">
            <v>0.3</v>
          </cell>
          <cell r="H35">
            <v>0.29499999999999998</v>
          </cell>
          <cell r="I35">
            <v>0.28000000000000003</v>
          </cell>
          <cell r="J35">
            <v>0.28500000000000003</v>
          </cell>
          <cell r="K35">
            <v>0.29000000000000004</v>
          </cell>
          <cell r="L35">
            <v>0.29500000000000004</v>
          </cell>
        </row>
        <row r="36">
          <cell r="A36" t="str">
            <v>ICQ</v>
          </cell>
          <cell r="F36">
            <v>0</v>
          </cell>
          <cell r="G36">
            <v>0</v>
          </cell>
          <cell r="H36">
            <v>4.5</v>
          </cell>
          <cell r="I36">
            <v>4.8</v>
          </cell>
          <cell r="J36">
            <v>5.1000000000000005</v>
          </cell>
          <cell r="K36">
            <v>5.4</v>
          </cell>
          <cell r="L36">
            <v>5.7000000000000011</v>
          </cell>
        </row>
        <row r="37">
          <cell r="A37" t="str">
            <v xml:space="preserve">   % Margin</v>
          </cell>
          <cell r="G37">
            <v>0.2</v>
          </cell>
          <cell r="H37">
            <v>0.3</v>
          </cell>
          <cell r="I37">
            <v>0.32</v>
          </cell>
          <cell r="J37">
            <v>0.34</v>
          </cell>
          <cell r="K37">
            <v>0.36000000000000004</v>
          </cell>
          <cell r="L37">
            <v>0.38000000000000006</v>
          </cell>
        </row>
        <row r="39">
          <cell r="A39" t="str">
            <v>Headquarter Costs</v>
          </cell>
          <cell r="C39">
            <v>-5</v>
          </cell>
          <cell r="D39">
            <v>-21</v>
          </cell>
          <cell r="E39">
            <v>-24</v>
          </cell>
          <cell r="F39">
            <v>-39.700000000000003</v>
          </cell>
          <cell r="G39">
            <v>-25</v>
          </cell>
          <cell r="H39">
            <v>-25</v>
          </cell>
          <cell r="I39">
            <v>-25</v>
          </cell>
          <cell r="J39">
            <v>-25</v>
          </cell>
          <cell r="K39">
            <v>-25</v>
          </cell>
          <cell r="L39">
            <v>-25</v>
          </cell>
        </row>
        <row r="41">
          <cell r="A41" t="str">
            <v xml:space="preserve">EBITDA </v>
          </cell>
          <cell r="C41">
            <v>28.892000000000003</v>
          </cell>
          <cell r="D41">
            <v>34.532999999999994</v>
          </cell>
          <cell r="E41">
            <v>63.195999999999998</v>
          </cell>
          <cell r="F41">
            <v>119.4</v>
          </cell>
          <cell r="G41">
            <v>282.89999999999998</v>
          </cell>
          <cell r="H41">
            <v>371.36871256006208</v>
          </cell>
          <cell r="I41">
            <v>466.70668491698638</v>
          </cell>
          <cell r="J41">
            <v>579.06617574368852</v>
          </cell>
          <cell r="K41">
            <v>695.88688202782282</v>
          </cell>
          <cell r="L41">
            <v>801.75592837701447</v>
          </cell>
        </row>
        <row r="42">
          <cell r="A42" t="str">
            <v xml:space="preserve">   % Growth</v>
          </cell>
          <cell r="D42">
            <v>0.19524435829987508</v>
          </cell>
          <cell r="E42">
            <v>0.83001766426316892</v>
          </cell>
          <cell r="F42">
            <v>0.88936008608139772</v>
          </cell>
          <cell r="G42">
            <v>1.3693467336683414</v>
          </cell>
          <cell r="H42">
            <v>0.31272079377894002</v>
          </cell>
          <cell r="I42">
            <v>0.25672052903892695</v>
          </cell>
          <cell r="J42">
            <v>0.24074969238267419</v>
          </cell>
          <cell r="K42">
            <v>0.20173982038253691</v>
          </cell>
          <cell r="L42">
            <v>0.15213542471254526</v>
          </cell>
        </row>
        <row r="43">
          <cell r="A43" t="str">
            <v xml:space="preserve">   % Margin</v>
          </cell>
          <cell r="C43">
            <v>0.40607167955024598</v>
          </cell>
          <cell r="D43">
            <v>0.21889717860787652</v>
          </cell>
          <cell r="E43">
            <v>0.31698166205208461</v>
          </cell>
          <cell r="F43">
            <v>0.36772405297197414</v>
          </cell>
          <cell r="G43">
            <v>0.54889406286379505</v>
          </cell>
          <cell r="H43">
            <v>0.54596988027059989</v>
          </cell>
          <cell r="I43">
            <v>0.527866266225124</v>
          </cell>
          <cell r="J43">
            <v>0.52135629293470631</v>
          </cell>
          <cell r="K43">
            <v>0.51507079427489222</v>
          </cell>
          <cell r="L43">
            <v>0.50060831286664809</v>
          </cell>
        </row>
        <row r="45">
          <cell r="A45" t="str">
            <v>Depreciation and amortization</v>
          </cell>
          <cell r="C45">
            <v>-5.8179999999999996</v>
          </cell>
          <cell r="D45">
            <v>-6.9260000000000002</v>
          </cell>
          <cell r="E45">
            <v>-10.959</v>
          </cell>
          <cell r="F45">
            <v>-23.5</v>
          </cell>
          <cell r="G45">
            <v>-39.6</v>
          </cell>
          <cell r="H45">
            <v>-36.5</v>
          </cell>
          <cell r="I45">
            <v>-44.791045157220864</v>
          </cell>
          <cell r="J45">
            <v>-52.936336870875792</v>
          </cell>
          <cell r="K45">
            <v>-60.338864656859776</v>
          </cell>
          <cell r="L45">
            <v>-66.722231237829433</v>
          </cell>
        </row>
        <row r="46">
          <cell r="A46" t="str">
            <v xml:space="preserve">   % Growth</v>
          </cell>
          <cell r="D46">
            <v>0.19044345135785501</v>
          </cell>
          <cell r="E46">
            <v>0.58229858504187115</v>
          </cell>
          <cell r="F46">
            <v>1.1443562368829272</v>
          </cell>
          <cell r="G46">
            <v>0.68510638297872339</v>
          </cell>
          <cell r="H46">
            <v>-7.8282828282828287E-2</v>
          </cell>
          <cell r="I46">
            <v>0.22715192211564017</v>
          </cell>
          <cell r="J46">
            <v>0.18185089642503693</v>
          </cell>
          <cell r="K46">
            <v>0.13983830811792841</v>
          </cell>
          <cell r="L46">
            <v>0.10579195709549949</v>
          </cell>
        </row>
        <row r="47">
          <cell r="A47" t="str">
            <v>EBIT</v>
          </cell>
          <cell r="C47">
            <v>23.074000000000005</v>
          </cell>
          <cell r="D47">
            <v>27.606999999999992</v>
          </cell>
          <cell r="E47">
            <v>52.236999999999995</v>
          </cell>
          <cell r="F47">
            <v>95.9</v>
          </cell>
          <cell r="G47">
            <v>243.29999999999998</v>
          </cell>
          <cell r="H47">
            <v>334.86871256006208</v>
          </cell>
          <cell r="I47">
            <v>421.9156397597655</v>
          </cell>
          <cell r="J47">
            <v>526.12983887281268</v>
          </cell>
          <cell r="K47">
            <v>635.54801737096307</v>
          </cell>
          <cell r="L47">
            <v>735.03369713918505</v>
          </cell>
        </row>
        <row r="48">
          <cell r="A48" t="str">
            <v xml:space="preserve">   % Growth</v>
          </cell>
          <cell r="D48">
            <v>0.19645488428534219</v>
          </cell>
          <cell r="E48">
            <v>0.89216503060817942</v>
          </cell>
          <cell r="F48">
            <v>0.83586346842276571</v>
          </cell>
          <cell r="G48">
            <v>1.5370177267987484</v>
          </cell>
          <cell r="H48">
            <v>0.37636133399121285</v>
          </cell>
          <cell r="I48">
            <v>0.25994344629640698</v>
          </cell>
          <cell r="J48">
            <v>0.24700245568613122</v>
          </cell>
          <cell r="K48">
            <v>0.20796801552363831</v>
          </cell>
          <cell r="L48">
            <v>0.15653526885310565</v>
          </cell>
        </row>
        <row r="49">
          <cell r="A49" t="str">
            <v xml:space="preserve">   % Margin</v>
          </cell>
          <cell r="C49">
            <v>0.32430077301475763</v>
          </cell>
          <cell r="D49">
            <v>0.17499477050437687</v>
          </cell>
          <cell r="E49">
            <v>0.26201296095662291</v>
          </cell>
          <cell r="F49">
            <v>0.29534955343393904</v>
          </cell>
          <cell r="G49">
            <v>0.47206053550640276</v>
          </cell>
          <cell r="H49">
            <v>0.49230919223766839</v>
          </cell>
          <cell r="I49">
            <v>0.47720557819219245</v>
          </cell>
          <cell r="J49">
            <v>0.47369560490177481</v>
          </cell>
          <cell r="K49">
            <v>0.47041010624196078</v>
          </cell>
          <cell r="L49">
            <v>0.45894762483371659</v>
          </cell>
        </row>
        <row r="51">
          <cell r="A51" t="str">
            <v>Interest Income (expense)</v>
          </cell>
          <cell r="C51">
            <v>-1.504</v>
          </cell>
          <cell r="D51">
            <v>-2.1339999999999999</v>
          </cell>
          <cell r="E51">
            <v>1.546</v>
          </cell>
          <cell r="F51">
            <v>0.7</v>
          </cell>
          <cell r="G51">
            <v>-0.26400000000000023</v>
          </cell>
          <cell r="H51">
            <v>13.9</v>
          </cell>
          <cell r="I51">
            <v>14.251603090438349</v>
          </cell>
          <cell r="J51">
            <v>21.658867598456979</v>
          </cell>
          <cell r="K51">
            <v>29.215976571719857</v>
          </cell>
          <cell r="L51">
            <v>36.077934543223975</v>
          </cell>
        </row>
        <row r="53">
          <cell r="A53" t="str">
            <v>Other non-operating income (expense), net</v>
          </cell>
          <cell r="C53">
            <v>1.77</v>
          </cell>
          <cell r="D53">
            <v>7.3959999999999999</v>
          </cell>
          <cell r="E53">
            <v>3.7440000000000002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Net Income from Equity Interests</v>
          </cell>
          <cell r="C54">
            <v>0.3</v>
          </cell>
          <cell r="D54">
            <v>1.9</v>
          </cell>
          <cell r="E54">
            <v>6.85</v>
          </cell>
          <cell r="F54">
            <v>11.5</v>
          </cell>
          <cell r="G54">
            <v>11.1</v>
          </cell>
          <cell r="H54">
            <v>8</v>
          </cell>
          <cell r="I54">
            <v>13.90405220981874</v>
          </cell>
          <cell r="J54">
            <v>19.073327612119975</v>
          </cell>
          <cell r="K54">
            <v>30.643328953309414</v>
          </cell>
          <cell r="L54">
            <v>37.374947930150007</v>
          </cell>
        </row>
        <row r="56">
          <cell r="A56" t="str">
            <v>Pre-Tax Profit (EBT)</v>
          </cell>
          <cell r="C56">
            <v>23.340000000000003</v>
          </cell>
          <cell r="D56">
            <v>32.868999999999993</v>
          </cell>
          <cell r="E56">
            <v>57.526999999999994</v>
          </cell>
          <cell r="F56">
            <v>110.4</v>
          </cell>
          <cell r="G56">
            <v>260.18700000000001</v>
          </cell>
          <cell r="H56">
            <v>356.3</v>
          </cell>
          <cell r="I56">
            <v>436.16724285020382</v>
          </cell>
          <cell r="J56">
            <v>547.78870647126962</v>
          </cell>
          <cell r="K56">
            <v>664.76399394268287</v>
          </cell>
          <cell r="L56">
            <v>771.11163168240898</v>
          </cell>
        </row>
        <row r="57">
          <cell r="A57" t="str">
            <v xml:space="preserve">   % Growth</v>
          </cell>
          <cell r="D57">
            <v>0.40826906598114765</v>
          </cell>
          <cell r="E57">
            <v>0.75019014877239965</v>
          </cell>
          <cell r="F57">
            <v>0.91909885792758206</v>
          </cell>
          <cell r="G57">
            <v>1.356766304347826</v>
          </cell>
          <cell r="H57">
            <v>0.36939970098429198</v>
          </cell>
          <cell r="I57">
            <v>0.22415729118777383</v>
          </cell>
          <cell r="J57">
            <v>0.25591436645186305</v>
          </cell>
          <cell r="K57">
            <v>0.21354088919602132</v>
          </cell>
          <cell r="L57">
            <v>0.15997803537610911</v>
          </cell>
        </row>
        <row r="58">
          <cell r="A58" t="str">
            <v xml:space="preserve">   % Margin</v>
          </cell>
          <cell r="C58">
            <v>0.32803935347856644</v>
          </cell>
          <cell r="D58">
            <v>0.20834944440570738</v>
          </cell>
          <cell r="E58">
            <v>0.28854680791300508</v>
          </cell>
          <cell r="F58">
            <v>0.34000615953187563</v>
          </cell>
          <cell r="G58">
            <v>0.5048253783469151</v>
          </cell>
          <cell r="H58">
            <v>0.52381652455160244</v>
          </cell>
          <cell r="I58">
            <v>0.4933247827251428</v>
          </cell>
          <cell r="J58">
            <v>0.49319594422964685</v>
          </cell>
          <cell r="K58">
            <v>0.49203473611637577</v>
          </cell>
          <cell r="L58">
            <v>0.48147432317688599</v>
          </cell>
        </row>
        <row r="60">
          <cell r="A60" t="str">
            <v>Income Tax</v>
          </cell>
          <cell r="C60">
            <v>-5.7670000000000003</v>
          </cell>
          <cell r="D60">
            <v>-15.864000000000001</v>
          </cell>
          <cell r="E60">
            <v>-17.291</v>
          </cell>
          <cell r="F60">
            <v>-29.6</v>
          </cell>
          <cell r="G60">
            <v>-51.587000000000003</v>
          </cell>
          <cell r="H60">
            <v>-83</v>
          </cell>
          <cell r="I60">
            <v>-89.76254926098828</v>
          </cell>
          <cell r="J60">
            <v>-106.48186736474544</v>
          </cell>
          <cell r="K60">
            <v>-127.02998456770727</v>
          </cell>
          <cell r="L60">
            <v>-146.50833733389734</v>
          </cell>
        </row>
        <row r="61">
          <cell r="A61" t="str">
            <v xml:space="preserve">   % Effective Tax Rate</v>
          </cell>
          <cell r="C61">
            <v>0.23496577574967403</v>
          </cell>
          <cell r="D61">
            <v>0.47923148959308837</v>
          </cell>
          <cell r="E61">
            <v>0.35193665913577993</v>
          </cell>
          <cell r="F61">
            <v>0.3014256619144603</v>
          </cell>
          <cell r="G61">
            <v>0.20688507365119851</v>
          </cell>
          <cell r="H61">
            <v>0.24820574162679424</v>
          </cell>
          <cell r="I61">
            <v>0.22</v>
          </cell>
          <cell r="J61">
            <v>0.21</v>
          </cell>
          <cell r="K61">
            <v>0.21</v>
          </cell>
          <cell r="L61">
            <v>0.21</v>
          </cell>
        </row>
        <row r="62">
          <cell r="A62" t="str">
            <v xml:space="preserve">   % Tax  Rate (Statutory)</v>
          </cell>
          <cell r="C62">
            <v>0.24</v>
          </cell>
          <cell r="D62">
            <v>0.24</v>
          </cell>
          <cell r="E62">
            <v>0.2</v>
          </cell>
          <cell r="F62">
            <v>0.2</v>
          </cell>
          <cell r="G62">
            <v>0.2</v>
          </cell>
          <cell r="H62">
            <v>0.2</v>
          </cell>
          <cell r="I62">
            <v>0.2</v>
          </cell>
          <cell r="J62">
            <v>0.2</v>
          </cell>
          <cell r="K62">
            <v>0.2</v>
          </cell>
          <cell r="L62">
            <v>0.2</v>
          </cell>
        </row>
        <row r="64">
          <cell r="A64" t="str">
            <v>Consolidated Net Income</v>
          </cell>
          <cell r="C64">
            <v>17.573000000000004</v>
          </cell>
          <cell r="D64">
            <v>17.004999999999992</v>
          </cell>
          <cell r="E64">
            <v>40.23599999999999</v>
          </cell>
          <cell r="F64">
            <v>80.8</v>
          </cell>
          <cell r="G64">
            <v>208.6</v>
          </cell>
          <cell r="H64">
            <v>273.3</v>
          </cell>
          <cell r="I64">
            <v>346.40469358921553</v>
          </cell>
          <cell r="J64">
            <v>441.30683910652419</v>
          </cell>
          <cell r="K64">
            <v>537.73400937497559</v>
          </cell>
          <cell r="L64">
            <v>624.60329434851167</v>
          </cell>
        </row>
        <row r="65">
          <cell r="A65" t="str">
            <v xml:space="preserve">   % Growth</v>
          </cell>
          <cell r="D65">
            <v>-3.2322312638707773E-2</v>
          </cell>
          <cell r="E65">
            <v>1.3661276095266102</v>
          </cell>
          <cell r="F65">
            <v>1.0081519037677706</v>
          </cell>
          <cell r="G65">
            <v>1.5816831683168315</v>
          </cell>
          <cell r="H65">
            <v>0.31016299137104508</v>
          </cell>
          <cell r="I65">
            <v>0.26748881664550139</v>
          </cell>
          <cell r="J65">
            <v>0.27396322068848322</v>
          </cell>
          <cell r="K65">
            <v>0.21850368433826928</v>
          </cell>
          <cell r="L65">
            <v>0.16154694227822208</v>
          </cell>
        </row>
        <row r="66">
          <cell r="A66" t="str">
            <v xml:space="preserve">   % Margin</v>
          </cell>
          <cell r="C66">
            <v>0.24698524244553763</v>
          </cell>
          <cell r="D66">
            <v>0.10779099766098917</v>
          </cell>
          <cell r="E66">
            <v>0.20181774407126515</v>
          </cell>
          <cell r="F66">
            <v>0.24884508777332923</v>
          </cell>
          <cell r="G66">
            <v>0.40473418703919289</v>
          </cell>
          <cell r="H66">
            <v>0.40179359012055277</v>
          </cell>
          <cell r="I66">
            <v>0.39179929946862024</v>
          </cell>
          <cell r="J66">
            <v>0.39732608693267829</v>
          </cell>
          <cell r="K66">
            <v>0.39801164595931732</v>
          </cell>
          <cell r="L66">
            <v>0.38999599544928426</v>
          </cell>
        </row>
        <row r="67">
          <cell r="A67" t="str">
            <v>reported</v>
          </cell>
          <cell r="C67">
            <v>24.518000000000001</v>
          </cell>
          <cell r="D67">
            <v>39.893999999999998</v>
          </cell>
          <cell r="E67">
            <v>62.69</v>
          </cell>
        </row>
        <row r="68">
          <cell r="A68" t="str">
            <v>Check</v>
          </cell>
          <cell r="C68" t="str">
            <v>error</v>
          </cell>
          <cell r="D68" t="str">
            <v>error</v>
          </cell>
          <cell r="E68" t="str">
            <v>error</v>
          </cell>
        </row>
        <row r="70">
          <cell r="A70" t="str">
            <v>Cash earnings net of stock comp</v>
          </cell>
          <cell r="F70">
            <v>168.49834039999996</v>
          </cell>
          <cell r="G70">
            <v>193.6</v>
          </cell>
          <cell r="H70">
            <v>258.3</v>
          </cell>
          <cell r="I70">
            <v>334.40469358921553</v>
          </cell>
          <cell r="J70">
            <v>429.30683910652419</v>
          </cell>
          <cell r="K70">
            <v>525.73400937497559</v>
          </cell>
          <cell r="L70">
            <v>612.60329434851167</v>
          </cell>
        </row>
        <row r="72">
          <cell r="A72" t="str">
            <v>Reported Net Income</v>
          </cell>
          <cell r="C72">
            <v>17.873000000000005</v>
          </cell>
          <cell r="D72">
            <v>18.90499999999999</v>
          </cell>
          <cell r="E72">
            <v>47.085999999999991</v>
          </cell>
          <cell r="F72">
            <v>80.8</v>
          </cell>
          <cell r="G72">
            <v>31.158999999999992</v>
          </cell>
          <cell r="H72">
            <v>273.3</v>
          </cell>
          <cell r="I72">
            <v>360.30874579903428</v>
          </cell>
          <cell r="J72">
            <v>460.38016671864415</v>
          </cell>
          <cell r="K72">
            <v>568.37733832828496</v>
          </cell>
          <cell r="L72">
            <v>661.9782422786617</v>
          </cell>
        </row>
        <row r="73">
          <cell r="A73" t="str">
            <v xml:space="preserve">   % Growth</v>
          </cell>
          <cell r="D73">
            <v>5.7740726235102402E-2</v>
          </cell>
          <cell r="E73">
            <v>1.4906638455435077</v>
          </cell>
          <cell r="F73">
            <v>0.71600900479972851</v>
          </cell>
          <cell r="G73">
            <v>-0.61436881188118819</v>
          </cell>
          <cell r="H73">
            <v>7.7711415642350552</v>
          </cell>
          <cell r="I73">
            <v>0.31836350457019491</v>
          </cell>
          <cell r="J73">
            <v>0.27773797357510066</v>
          </cell>
          <cell r="K73">
            <v>0.23458258938344323</v>
          </cell>
          <cell r="L73">
            <v>0.16468092170190363</v>
          </cell>
        </row>
        <row r="74">
          <cell r="A74" t="str">
            <v xml:space="preserve">   % Margin</v>
          </cell>
          <cell r="C74">
            <v>0.25120168657765291</v>
          </cell>
          <cell r="D74">
            <v>0.11983468455048517</v>
          </cell>
          <cell r="E74">
            <v>0.23617631716223261</v>
          </cell>
          <cell r="F74">
            <v>0.24884508777332923</v>
          </cell>
          <cell r="G74">
            <v>6.0455956538610772E-2</v>
          </cell>
          <cell r="H74">
            <v>0.40179359012055277</v>
          </cell>
          <cell r="I74">
            <v>0.40752540831298295</v>
          </cell>
          <cell r="J74">
            <v>0.41449856184888806</v>
          </cell>
          <cell r="K74">
            <v>0.42069275145338064</v>
          </cell>
          <cell r="L74">
            <v>0.41333253586584978</v>
          </cell>
        </row>
        <row r="78">
          <cell r="A78" t="str">
            <v>DCF for the Group</v>
          </cell>
          <cell r="C78">
            <v>39447</v>
          </cell>
          <cell r="D78">
            <v>39812</v>
          </cell>
          <cell r="E78">
            <v>40177</v>
          </cell>
          <cell r="F78">
            <v>40542</v>
          </cell>
          <cell r="G78">
            <v>40908</v>
          </cell>
          <cell r="H78">
            <v>41273</v>
          </cell>
          <cell r="I78">
            <v>41638</v>
          </cell>
          <cell r="J78">
            <v>42003</v>
          </cell>
          <cell r="K78">
            <v>42368</v>
          </cell>
          <cell r="L78">
            <v>42733</v>
          </cell>
        </row>
        <row r="79">
          <cell r="A79" t="str">
            <v>Revenues</v>
          </cell>
          <cell r="C79">
            <v>71.150000000000006</v>
          </cell>
          <cell r="D79">
            <v>157.75900000000001</v>
          </cell>
          <cell r="E79">
            <v>199.36799999999999</v>
          </cell>
          <cell r="F79">
            <v>324.7</v>
          </cell>
          <cell r="G79">
            <v>515.4</v>
          </cell>
          <cell r="H79">
            <v>680.2</v>
          </cell>
          <cell r="I79">
            <v>884.1381137205417</v>
          </cell>
          <cell r="J79">
            <v>1110.6918312698101</v>
          </cell>
          <cell r="K79">
            <v>1351.0509424388551</v>
          </cell>
          <cell r="L79">
            <v>1601.5633535645782</v>
          </cell>
        </row>
        <row r="80">
          <cell r="A80" t="str">
            <v xml:space="preserve">EBITDA </v>
          </cell>
          <cell r="C80">
            <v>28.892000000000003</v>
          </cell>
          <cell r="D80">
            <v>34.532999999999994</v>
          </cell>
          <cell r="E80">
            <v>63.195999999999998</v>
          </cell>
          <cell r="F80">
            <v>119.4</v>
          </cell>
          <cell r="G80">
            <v>282.89999999999998</v>
          </cell>
          <cell r="H80">
            <v>371.36871256006208</v>
          </cell>
          <cell r="I80">
            <v>466.70668491698638</v>
          </cell>
          <cell r="J80">
            <v>579.06617574368852</v>
          </cell>
          <cell r="K80">
            <v>695.88688202782282</v>
          </cell>
          <cell r="L80">
            <v>801.75592837701447</v>
          </cell>
        </row>
        <row r="81">
          <cell r="A81" t="str">
            <v>EBIT</v>
          </cell>
          <cell r="C81">
            <v>23.074000000000005</v>
          </cell>
          <cell r="D81">
            <v>27.606999999999992</v>
          </cell>
          <cell r="E81">
            <v>52.236999999999995</v>
          </cell>
          <cell r="F81">
            <v>95.9</v>
          </cell>
          <cell r="G81">
            <v>243.29999999999998</v>
          </cell>
          <cell r="H81">
            <v>334.86871256006208</v>
          </cell>
          <cell r="I81">
            <v>421.9156397597655</v>
          </cell>
          <cell r="J81">
            <v>526.12983887281268</v>
          </cell>
          <cell r="K81">
            <v>635.54801737096307</v>
          </cell>
          <cell r="L81">
            <v>735.03369713918505</v>
          </cell>
        </row>
        <row r="82">
          <cell r="A82" t="str">
            <v>Capex</v>
          </cell>
          <cell r="C82">
            <v>-0.124</v>
          </cell>
          <cell r="D82">
            <v>0</v>
          </cell>
          <cell r="E82">
            <v>-4.8159999999999998</v>
          </cell>
          <cell r="F82">
            <v>-16.593</v>
          </cell>
          <cell r="G82">
            <v>-15.433</v>
          </cell>
          <cell r="H82">
            <v>-50.367727202173072</v>
          </cell>
          <cell r="I82">
            <v>-97.255192509259587</v>
          </cell>
          <cell r="J82">
            <v>-77.74842818888672</v>
          </cell>
          <cell r="K82">
            <v>-67.552547121942766</v>
          </cell>
          <cell r="L82">
            <v>-80.078167678228908</v>
          </cell>
        </row>
        <row r="83">
          <cell r="A83" t="str">
            <v>As % of Sales</v>
          </cell>
          <cell r="C83">
            <v>1.7427969079409696E-3</v>
          </cell>
          <cell r="D83">
            <v>0</v>
          </cell>
          <cell r="E83">
            <v>2.4156334015488945E-2</v>
          </cell>
          <cell r="F83">
            <v>5.1102556205728365E-2</v>
          </cell>
          <cell r="G83">
            <v>2.9943733022894839E-2</v>
          </cell>
          <cell r="H83">
            <v>2.9943733022894839E-2</v>
          </cell>
          <cell r="I83">
            <v>0.11</v>
          </cell>
          <cell r="J83">
            <v>7.0000000000000007E-2</v>
          </cell>
          <cell r="K83">
            <v>0.05</v>
          </cell>
          <cell r="L83">
            <v>0.05</v>
          </cell>
        </row>
        <row r="84">
          <cell r="A84" t="str">
            <v>Tax on EBIT</v>
          </cell>
          <cell r="C84">
            <v>-5.5377600000000013</v>
          </cell>
          <cell r="D84">
            <v>-6.6256799999999982</v>
          </cell>
          <cell r="E84">
            <v>-10.4474</v>
          </cell>
          <cell r="F84">
            <v>-19.180000000000003</v>
          </cell>
          <cell r="G84">
            <v>-50.335138419336594</v>
          </cell>
          <cell r="H84">
            <v>-83.116337148579987</v>
          </cell>
          <cell r="I84">
            <v>-92.821440747148415</v>
          </cell>
          <cell r="J84">
            <v>-110.48726616329066</v>
          </cell>
          <cell r="K84">
            <v>-133.46508364790225</v>
          </cell>
          <cell r="L84">
            <v>-154.35707639922884</v>
          </cell>
        </row>
        <row r="85">
          <cell r="A85" t="str">
            <v xml:space="preserve">Marginal Tax Rate </v>
          </cell>
          <cell r="C85">
            <v>0.24</v>
          </cell>
          <cell r="D85">
            <v>0.24</v>
          </cell>
          <cell r="E85">
            <v>0.2</v>
          </cell>
          <cell r="F85">
            <v>0.2</v>
          </cell>
          <cell r="G85">
            <v>0.20688507365119851</v>
          </cell>
          <cell r="H85">
            <v>0.24820574162679424</v>
          </cell>
          <cell r="I85">
            <v>0.22</v>
          </cell>
          <cell r="J85">
            <v>0.21</v>
          </cell>
          <cell r="K85">
            <v>0.21</v>
          </cell>
          <cell r="L85">
            <v>0.21</v>
          </cell>
        </row>
        <row r="86">
          <cell r="A86" t="str">
            <v>Depreciation</v>
          </cell>
          <cell r="C86">
            <v>-5.8179999999999996</v>
          </cell>
          <cell r="D86">
            <v>-6.9260000000000002</v>
          </cell>
          <cell r="E86">
            <v>-10.959</v>
          </cell>
          <cell r="F86">
            <v>-23.5</v>
          </cell>
          <cell r="G86">
            <v>-39.6</v>
          </cell>
          <cell r="H86">
            <v>-36.5</v>
          </cell>
          <cell r="I86">
            <v>-44.791045157220864</v>
          </cell>
          <cell r="J86">
            <v>-52.936336870875792</v>
          </cell>
          <cell r="K86">
            <v>-60.338864656859776</v>
          </cell>
          <cell r="L86">
            <v>-66.722231237829433</v>
          </cell>
        </row>
        <row r="87">
          <cell r="A87" t="str">
            <v>Changes in NWC</v>
          </cell>
          <cell r="C87">
            <v>-21.777999999999999</v>
          </cell>
          <cell r="D87">
            <v>4.0739999999999998</v>
          </cell>
          <cell r="E87">
            <v>4.3689999999999998</v>
          </cell>
          <cell r="F87">
            <v>-2.6260000000000003</v>
          </cell>
          <cell r="G87">
            <v>-4.1682796427471516</v>
          </cell>
          <cell r="H87">
            <v>-5.501093932861103</v>
          </cell>
          <cell r="I87">
            <v>-7.1504363616573539</v>
          </cell>
          <cell r="J87">
            <v>-8.9826817028473105</v>
          </cell>
          <cell r="K87">
            <v>-10.926577686616675</v>
          </cell>
          <cell r="L87">
            <v>-12.952588132000562</v>
          </cell>
        </row>
        <row r="88">
          <cell r="A88" t="str">
            <v>As % of Sales</v>
          </cell>
          <cell r="C88">
            <v>0.30608573436401965</v>
          </cell>
          <cell r="D88">
            <v>-2.5824200204108794E-2</v>
          </cell>
          <cell r="E88">
            <v>-2.1914249026925084E-2</v>
          </cell>
          <cell r="F88">
            <v>8.0874653526332007E-3</v>
          </cell>
          <cell r="G88">
            <v>8.0874653526332007E-3</v>
          </cell>
          <cell r="H88">
            <v>8.0874653526332007E-3</v>
          </cell>
          <cell r="I88">
            <v>8.0874653526332007E-3</v>
          </cell>
          <cell r="J88">
            <v>8.0874653526332007E-3</v>
          </cell>
          <cell r="K88">
            <v>8.0874653526332007E-3</v>
          </cell>
          <cell r="L88">
            <v>8.0874653526332007E-3</v>
          </cell>
        </row>
        <row r="89">
          <cell r="A89" t="str">
            <v>Calculated FCF</v>
          </cell>
          <cell r="C89">
            <v>1.4522400000000033</v>
          </cell>
          <cell r="D89">
            <v>31.981319999999997</v>
          </cell>
          <cell r="E89">
            <v>52.301599999999993</v>
          </cell>
          <cell r="F89">
            <v>81.000999999999991</v>
          </cell>
          <cell r="G89">
            <v>212.96358193791622</v>
          </cell>
          <cell r="H89">
            <v>232.38355427644794</v>
          </cell>
          <cell r="I89">
            <v>269.47961529892103</v>
          </cell>
          <cell r="J89">
            <v>381.84779968866388</v>
          </cell>
          <cell r="K89">
            <v>483.94267357136113</v>
          </cell>
          <cell r="L89">
            <v>554.36809616755613</v>
          </cell>
        </row>
        <row r="90">
          <cell r="A90" t="str">
            <v>Discounted FCFFs</v>
          </cell>
          <cell r="H90">
            <v>0</v>
          </cell>
          <cell r="I90">
            <v>0</v>
          </cell>
          <cell r="J90">
            <v>349.83001346381502</v>
          </cell>
          <cell r="K90">
            <v>396.48045853136784</v>
          </cell>
          <cell r="L90">
            <v>406.15068439386044</v>
          </cell>
        </row>
        <row r="92">
          <cell r="A92" t="str">
            <v>Sum of Discounted CFs (10-16F)</v>
          </cell>
          <cell r="B92">
            <v>1152.4611563890433</v>
          </cell>
        </row>
        <row r="93">
          <cell r="A93" t="str">
            <v>Sum of Discounted CF (2017-25F)</v>
          </cell>
          <cell r="B93">
            <v>2886.846638112348</v>
          </cell>
          <cell r="G93" t="str">
            <v>g=6%</v>
          </cell>
        </row>
        <row r="94">
          <cell r="A94" t="str">
            <v xml:space="preserve">Terminal Value </v>
          </cell>
          <cell r="B94">
            <v>4027.8208075114312</v>
          </cell>
          <cell r="G94" t="str">
            <v>g=5%</v>
          </cell>
        </row>
        <row r="96">
          <cell r="A96" t="str">
            <v>EV value, US$mn</v>
          </cell>
          <cell r="B96">
            <v>8067.1286020128227</v>
          </cell>
        </row>
        <row r="98">
          <cell r="A98" t="str">
            <v>Mail.ru</v>
          </cell>
          <cell r="B98">
            <v>3177.5595061470531</v>
          </cell>
        </row>
        <row r="99">
          <cell r="A99" t="str">
            <v>OK (Odnoklassniki.ru)</v>
          </cell>
          <cell r="B99">
            <v>5124.4013350422319</v>
          </cell>
        </row>
        <row r="100">
          <cell r="A100" t="str">
            <v>HH (Headhunter.ru)</v>
          </cell>
          <cell r="B100">
            <v>461.71399838546199</v>
          </cell>
        </row>
        <row r="101">
          <cell r="A101" t="str">
            <v>ICQ</v>
          </cell>
          <cell r="B101">
            <v>182.5</v>
          </cell>
        </row>
        <row r="102">
          <cell r="A102" t="str">
            <v>HQ costs</v>
          </cell>
          <cell r="B102">
            <v>-265.21180880018983</v>
          </cell>
        </row>
        <row r="103">
          <cell r="A103" t="str">
            <v>Total</v>
          </cell>
          <cell r="B103">
            <v>8680.9630307745556</v>
          </cell>
        </row>
        <row r="105">
          <cell r="A105" t="str">
            <v>EV/EPS</v>
          </cell>
          <cell r="F105">
            <v>116.40878213582717</v>
          </cell>
          <cell r="G105">
            <v>402.17002851651762</v>
          </cell>
          <cell r="H105">
            <v>30.407571059226619</v>
          </cell>
          <cell r="I105">
            <v>23.288161942687871</v>
          </cell>
          <cell r="J105">
            <v>18.280089695291469</v>
          </cell>
          <cell r="K105">
            <v>15.002079952855295</v>
          </cell>
          <cell r="L105">
            <v>12.915603671971004</v>
          </cell>
        </row>
        <row r="106">
          <cell r="A106" t="str">
            <v>EV/EBITDA</v>
          </cell>
          <cell r="F106">
            <v>67.563891139135862</v>
          </cell>
          <cell r="G106">
            <v>28.515831042816625</v>
          </cell>
          <cell r="H106">
            <v>21.722693186513695</v>
          </cell>
          <cell r="I106">
            <v>17.285221880735932</v>
          </cell>
          <cell r="J106">
            <v>13.931272348367258</v>
          </cell>
          <cell r="K106">
            <v>11.592586108973792</v>
          </cell>
          <cell r="L106">
            <v>10.061825945388419</v>
          </cell>
        </row>
      </sheetData>
      <sheetData sheetId="3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  <cell r="M2">
            <v>43097</v>
          </cell>
          <cell r="N2">
            <v>43462</v>
          </cell>
          <cell r="O2">
            <v>43827</v>
          </cell>
          <cell r="P2">
            <v>44192</v>
          </cell>
          <cell r="R2" t="str">
            <v>5 YR</v>
          </cell>
        </row>
        <row r="5">
          <cell r="A5" t="str">
            <v>Core 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216.3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28.4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G9">
            <v>0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VK</v>
          </cell>
          <cell r="F10">
            <v>30.484999999999999</v>
          </cell>
          <cell r="G10">
            <v>47.725439999999999</v>
          </cell>
          <cell r="H10">
            <v>51.84406496312269</v>
          </cell>
          <cell r="I10">
            <v>64.517607106059785</v>
          </cell>
          <cell r="J10">
            <v>79.222752266378578</v>
          </cell>
          <cell r="K10">
            <v>98.526891341328863</v>
          </cell>
        </row>
        <row r="11">
          <cell r="A11" t="str">
            <v>Qiwi</v>
          </cell>
          <cell r="F11">
            <v>58.2</v>
          </cell>
          <cell r="G11">
            <v>72.284400000000005</v>
          </cell>
          <cell r="H11">
            <v>79.538795336995136</v>
          </cell>
          <cell r="I11">
            <v>87.725226662888858</v>
          </cell>
          <cell r="J11">
            <v>94.351240163183107</v>
          </cell>
          <cell r="K11">
            <v>100.41348696280703</v>
          </cell>
        </row>
        <row r="12">
          <cell r="A12" t="str">
            <v>Total Revenues</v>
          </cell>
          <cell r="C12">
            <v>71.150000000000006</v>
          </cell>
          <cell r="D12">
            <v>157.75900000000001</v>
          </cell>
          <cell r="E12">
            <v>199.36799999999999</v>
          </cell>
          <cell r="F12">
            <v>324.60000000000002</v>
          </cell>
          <cell r="G12">
            <v>515.4</v>
          </cell>
          <cell r="H12">
            <v>680.2784848370577</v>
          </cell>
          <cell r="I12">
            <v>884.1381137205417</v>
          </cell>
          <cell r="J12">
            <v>1110.6918312698101</v>
          </cell>
          <cell r="K12">
            <v>1351.0509424388551</v>
          </cell>
          <cell r="L12">
            <v>1601.5633535645782</v>
          </cell>
        </row>
        <row r="13">
          <cell r="A13" t="str">
            <v xml:space="preserve">   % Growth</v>
          </cell>
          <cell r="D13">
            <v>1.2172733661278987</v>
          </cell>
          <cell r="E13">
            <v>0.26375040409738881</v>
          </cell>
          <cell r="F13">
            <v>0.6281449380040931</v>
          </cell>
          <cell r="G13">
            <v>0.58780036968576699</v>
          </cell>
          <cell r="H13">
            <v>0.31990392867104722</v>
          </cell>
          <cell r="I13">
            <v>0.29967084573064673</v>
          </cell>
          <cell r="J13">
            <v>0.25624245130198919</v>
          </cell>
          <cell r="K13">
            <v>0.21640486082827493</v>
          </cell>
          <cell r="L13">
            <v>0.18542040366998269</v>
          </cell>
        </row>
        <row r="16">
          <cell r="A16" t="str">
            <v>Mail.ru</v>
          </cell>
          <cell r="E16">
            <v>59.1</v>
          </cell>
          <cell r="F16">
            <v>107</v>
          </cell>
          <cell r="G16">
            <v>174.59669285662395</v>
          </cell>
          <cell r="H16">
            <v>211.78868247661973</v>
          </cell>
          <cell r="I16">
            <v>228.61267300960316</v>
          </cell>
          <cell r="J16">
            <v>259.72664671332848</v>
          </cell>
          <cell r="K16">
            <v>312.26440186325567</v>
          </cell>
          <cell r="L16">
            <v>354.83374669903526</v>
          </cell>
        </row>
        <row r="17">
          <cell r="A17" t="str">
            <v>OK</v>
          </cell>
          <cell r="E17">
            <v>25</v>
          </cell>
          <cell r="F17">
            <v>45.400000000000006</v>
          </cell>
          <cell r="G17">
            <v>104.85000000000001</v>
          </cell>
          <cell r="H17">
            <v>173.10554752441357</v>
          </cell>
          <cell r="I17">
            <v>272.44160216541991</v>
          </cell>
          <cell r="J17">
            <v>369.56040653183561</v>
          </cell>
          <cell r="K17">
            <v>456.06819699742215</v>
          </cell>
          <cell r="L17">
            <v>553.78015387711298</v>
          </cell>
        </row>
        <row r="18">
          <cell r="A18" t="str">
            <v>HH</v>
          </cell>
          <cell r="E18">
            <v>3.0960000000000001</v>
          </cell>
          <cell r="F18">
            <v>6.8</v>
          </cell>
          <cell r="G18">
            <v>14.339999999999998</v>
          </cell>
          <cell r="H18">
            <v>21.1392168989547</v>
          </cell>
          <cell r="I18">
            <v>28.076095929293786</v>
          </cell>
          <cell r="J18">
            <v>37.706308634319527</v>
          </cell>
          <cell r="K18">
            <v>48.172873681426957</v>
          </cell>
          <cell r="L18">
            <v>59.021860922727264</v>
          </cell>
        </row>
        <row r="19">
          <cell r="A19" t="str">
            <v>ICQ</v>
          </cell>
          <cell r="E19">
            <v>0</v>
          </cell>
          <cell r="F19">
            <v>0</v>
          </cell>
          <cell r="G19">
            <v>0</v>
          </cell>
          <cell r="H19">
            <v>4.5</v>
          </cell>
          <cell r="I19">
            <v>4.8</v>
          </cell>
          <cell r="J19">
            <v>5.1000000000000005</v>
          </cell>
          <cell r="K19">
            <v>5.4</v>
          </cell>
          <cell r="L19">
            <v>5.7000000000000011</v>
          </cell>
        </row>
        <row r="20">
          <cell r="A20" t="str">
            <v>VK</v>
          </cell>
          <cell r="E20">
            <v>3.1934999999999998</v>
          </cell>
          <cell r="F20">
            <v>9.23</v>
          </cell>
          <cell r="G20">
            <v>11.93136</v>
          </cell>
          <cell r="H20">
            <v>12.961016240780673</v>
          </cell>
          <cell r="I20">
            <v>19.355282131817933</v>
          </cell>
          <cell r="J20">
            <v>25.351280725241146</v>
          </cell>
          <cell r="K20">
            <v>39.410756536531551</v>
          </cell>
          <cell r="L20">
            <v>47.278342285749517</v>
          </cell>
        </row>
        <row r="21">
          <cell r="A21" t="str">
            <v>Qiwi</v>
          </cell>
          <cell r="E21">
            <v>6.8754999999999997</v>
          </cell>
          <cell r="F21">
            <v>9.9250000000000007</v>
          </cell>
          <cell r="G21">
            <v>5.4478594847775179</v>
          </cell>
          <cell r="H21">
            <v>2.3861638601098538</v>
          </cell>
          <cell r="I21">
            <v>2.6317567998866656</v>
          </cell>
          <cell r="J21">
            <v>3.7740496065273241</v>
          </cell>
          <cell r="K21">
            <v>5.0206743481403517</v>
          </cell>
          <cell r="L21">
            <v>6.4124426196251294</v>
          </cell>
        </row>
        <row r="22">
          <cell r="A22" t="str">
            <v>Facebook</v>
          </cell>
          <cell r="E22">
            <v>97.265000000000001</v>
          </cell>
          <cell r="F22">
            <v>178.35500000000002</v>
          </cell>
          <cell r="G22">
            <v>311.16591234140139</v>
          </cell>
          <cell r="H22">
            <v>425.88062700087852</v>
          </cell>
          <cell r="I22">
            <v>555.91741003602147</v>
          </cell>
          <cell r="J22">
            <v>701.21869221125212</v>
          </cell>
          <cell r="K22">
            <v>866.33690342677664</v>
          </cell>
          <cell r="L22">
            <v>1027.0265464042502</v>
          </cell>
        </row>
        <row r="23">
          <cell r="A23" t="str">
            <v>Zynga</v>
          </cell>
        </row>
        <row r="24">
          <cell r="A24" t="str">
            <v>Groupon</v>
          </cell>
        </row>
        <row r="30">
          <cell r="R30" t="str">
            <v>CAGR</v>
          </cell>
        </row>
        <row r="31">
          <cell r="A31" t="str">
            <v>Core Revenues</v>
          </cell>
          <cell r="F31">
            <v>40542</v>
          </cell>
          <cell r="G31">
            <v>40907</v>
          </cell>
          <cell r="H31">
            <v>41272</v>
          </cell>
          <cell r="I31">
            <v>41637</v>
          </cell>
          <cell r="J31">
            <v>42002</v>
          </cell>
          <cell r="K31">
            <v>42367</v>
          </cell>
          <cell r="L31">
            <v>42732</v>
          </cell>
          <cell r="M31">
            <v>43097</v>
          </cell>
          <cell r="N31">
            <v>43462</v>
          </cell>
          <cell r="O31">
            <v>43827</v>
          </cell>
          <cell r="P31">
            <v>44192</v>
          </cell>
        </row>
        <row r="32">
          <cell r="A32" t="str">
            <v>IVAS revenues</v>
          </cell>
          <cell r="C32">
            <v>15.149999999999999</v>
          </cell>
          <cell r="D32">
            <v>52.759</v>
          </cell>
          <cell r="E32">
            <v>107.56800000000001</v>
          </cell>
          <cell r="F32">
            <v>170</v>
          </cell>
          <cell r="G32">
            <v>257.2</v>
          </cell>
          <cell r="H32">
            <v>368.9</v>
          </cell>
          <cell r="I32">
            <v>495.56499999999994</v>
          </cell>
          <cell r="J32">
            <v>639.30086399999993</v>
          </cell>
          <cell r="K32">
            <v>796.25212961279999</v>
          </cell>
          <cell r="L32">
            <v>961.03888168403398</v>
          </cell>
          <cell r="M32">
            <v>1128.84826719697</v>
          </cell>
          <cell r="N32">
            <v>1295.9725046314043</v>
          </cell>
          <cell r="O32">
            <v>1459.9815539836286</v>
          </cell>
          <cell r="P32">
            <v>1619.6286063675966</v>
          </cell>
          <cell r="R32">
            <v>0.27045145767785583</v>
          </cell>
        </row>
        <row r="33">
          <cell r="A33" t="str">
            <v>MMO</v>
          </cell>
          <cell r="C33">
            <v>9.6999999999999993</v>
          </cell>
          <cell r="D33">
            <v>38.558999999999997</v>
          </cell>
          <cell r="E33">
            <v>64.668000000000006</v>
          </cell>
          <cell r="F33">
            <v>99.8</v>
          </cell>
          <cell r="G33">
            <v>129</v>
          </cell>
          <cell r="H33">
            <v>152.19999999999999</v>
          </cell>
          <cell r="I33">
            <v>185.68399999999997</v>
          </cell>
          <cell r="J33">
            <v>222.82079999999996</v>
          </cell>
          <cell r="K33">
            <v>265.15675199999993</v>
          </cell>
          <cell r="L33">
            <v>313.01754573599987</v>
          </cell>
          <cell r="M33">
            <v>366.69222939108045</v>
          </cell>
          <cell r="N33">
            <v>426.42685192417417</v>
          </cell>
          <cell r="O33">
            <v>492.41904577558637</v>
          </cell>
          <cell r="P33">
            <v>564.8136952433731</v>
          </cell>
          <cell r="R33">
            <v>0.19753580548419003</v>
          </cell>
        </row>
        <row r="34">
          <cell r="A34" t="str">
            <v>Community</v>
          </cell>
          <cell r="C34">
            <v>1.75</v>
          </cell>
          <cell r="D34">
            <v>7.6</v>
          </cell>
          <cell r="E34">
            <v>37</v>
          </cell>
          <cell r="F34">
            <v>64.3</v>
          </cell>
          <cell r="G34">
            <v>127.8</v>
          </cell>
          <cell r="H34">
            <v>216.7</v>
          </cell>
          <cell r="I34">
            <v>309.88099999999997</v>
          </cell>
          <cell r="J34">
            <v>416.48006399999997</v>
          </cell>
          <cell r="K34">
            <v>531.09537761280001</v>
          </cell>
          <cell r="L34">
            <v>648.02133594803411</v>
          </cell>
          <cell r="M34">
            <v>762.15603780588947</v>
          </cell>
          <cell r="N34">
            <v>869.54565270723015</v>
          </cell>
          <cell r="O34">
            <v>967.56250820804235</v>
          </cell>
          <cell r="P34">
            <v>1054.8149111242235</v>
          </cell>
          <cell r="R34">
            <v>0.31502072804638392</v>
          </cell>
        </row>
        <row r="35">
          <cell r="A35" t="str">
            <v>Other</v>
          </cell>
          <cell r="C35">
            <v>3.7</v>
          </cell>
          <cell r="D35">
            <v>6.6</v>
          </cell>
          <cell r="E35">
            <v>5.9</v>
          </cell>
          <cell r="F35">
            <v>5.9</v>
          </cell>
        </row>
        <row r="36">
          <cell r="A36" t="str">
            <v>Advertising revenues</v>
          </cell>
          <cell r="C36">
            <v>46</v>
          </cell>
          <cell r="D36">
            <v>79</v>
          </cell>
          <cell r="E36">
            <v>74.8</v>
          </cell>
          <cell r="F36">
            <v>124</v>
          </cell>
          <cell r="G36">
            <v>204.7</v>
          </cell>
          <cell r="H36">
            <v>239.2784848370577</v>
          </cell>
          <cell r="I36">
            <v>299.68087712165084</v>
          </cell>
          <cell r="J36">
            <v>368.00650281875261</v>
          </cell>
          <cell r="K36">
            <v>439.61590690511161</v>
          </cell>
          <cell r="L36">
            <v>516.14013374501417</v>
          </cell>
          <cell r="M36">
            <v>593.37322887959772</v>
          </cell>
          <cell r="N36">
            <v>672.02227291486724</v>
          </cell>
          <cell r="O36">
            <v>754.62453935970893</v>
          </cell>
          <cell r="P36">
            <v>836.81445558196833</v>
          </cell>
          <cell r="R36">
            <v>0.21189779420494448</v>
          </cell>
        </row>
        <row r="37">
          <cell r="A37" t="str">
            <v>Other</v>
          </cell>
          <cell r="C37">
            <v>10</v>
          </cell>
          <cell r="D37">
            <v>26</v>
          </cell>
          <cell r="E37">
            <v>17</v>
          </cell>
          <cell r="F37">
            <v>30.1</v>
          </cell>
          <cell r="G37">
            <v>54.1</v>
          </cell>
          <cell r="H37">
            <v>72.099999999999994</v>
          </cell>
          <cell r="I37">
            <v>88.892236598890918</v>
          </cell>
          <cell r="J37">
            <v>103.3844644510576</v>
          </cell>
          <cell r="K37">
            <v>115.18290592094353</v>
          </cell>
          <cell r="L37">
            <v>124.3843381355301</v>
          </cell>
          <cell r="M37">
            <v>131.33988273419726</v>
          </cell>
          <cell r="N37">
            <v>138.68437984400239</v>
          </cell>
          <cell r="O37">
            <v>144.11301967536667</v>
          </cell>
          <cell r="P37">
            <v>149.75415734139568</v>
          </cell>
          <cell r="R37">
            <v>0.14606066960989894</v>
          </cell>
        </row>
        <row r="38">
          <cell r="A38" t="str">
            <v>Total Revenues</v>
          </cell>
          <cell r="C38">
            <v>71.150000000000006</v>
          </cell>
          <cell r="D38">
            <v>157.75900000000001</v>
          </cell>
          <cell r="E38">
            <v>199.36799999999999</v>
          </cell>
          <cell r="F38">
            <v>324.10000000000002</v>
          </cell>
          <cell r="G38">
            <v>515.4</v>
          </cell>
          <cell r="H38">
            <v>680.2784848370577</v>
          </cell>
          <cell r="I38">
            <v>884.1381137205417</v>
          </cell>
          <cell r="J38">
            <v>1110.6918312698101</v>
          </cell>
          <cell r="K38">
            <v>1351.0509424388551</v>
          </cell>
          <cell r="L38">
            <v>1601.5633535645782</v>
          </cell>
          <cell r="M38">
            <v>1853.5613788107651</v>
          </cell>
          <cell r="N38">
            <v>2106.6791573902738</v>
          </cell>
          <cell r="O38">
            <v>2358.7191130187039</v>
          </cell>
          <cell r="P38">
            <v>2606.1972192909607</v>
          </cell>
          <cell r="R38">
            <v>0.23869489222738638</v>
          </cell>
        </row>
        <row r="39">
          <cell r="A39" t="str">
            <v xml:space="preserve">   % Growth</v>
          </cell>
          <cell r="D39">
            <v>1.2172733661278987</v>
          </cell>
          <cell r="E39">
            <v>0.26375040409738881</v>
          </cell>
          <cell r="F39">
            <v>0.62563701296095675</v>
          </cell>
          <cell r="G39">
            <v>0.59024992286331357</v>
          </cell>
          <cell r="H39">
            <v>0.31990392867104722</v>
          </cell>
          <cell r="I39">
            <v>0.29967084573064673</v>
          </cell>
          <cell r="J39">
            <v>0.25624245130198919</v>
          </cell>
          <cell r="K39">
            <v>0.21640486082827493</v>
          </cell>
          <cell r="L39">
            <v>0.18542040366998269</v>
          </cell>
          <cell r="M39">
            <v>0.1573450245882051</v>
          </cell>
          <cell r="N39">
            <v>0.1365575380848234</v>
          </cell>
          <cell r="O39">
            <v>0.11963851009028525</v>
          </cell>
          <cell r="P39">
            <v>0.10492054984687549</v>
          </cell>
        </row>
        <row r="41">
          <cell r="A41" t="str">
            <v>Revenue split</v>
          </cell>
        </row>
        <row r="42">
          <cell r="A42" t="str">
            <v>Advertising</v>
          </cell>
          <cell r="C42">
            <v>0.64652143359100489</v>
          </cell>
          <cell r="D42">
            <v>0.50076382330009694</v>
          </cell>
          <cell r="E42">
            <v>0.41015967713633972</v>
          </cell>
          <cell r="F42">
            <v>0.42176870748299322</v>
          </cell>
          <cell r="G42">
            <v>0.44374593539995666</v>
          </cell>
          <cell r="H42">
            <v>0.39343464262989319</v>
          </cell>
          <cell r="I42">
            <v>0.37684052912833638</v>
          </cell>
          <cell r="J42">
            <v>0.36533685242566982</v>
          </cell>
          <cell r="K42">
            <v>0.35571427847890635</v>
          </cell>
          <cell r="L42">
            <v>0.34940933248709921</v>
          </cell>
          <cell r="M42">
            <v>0.34453943945733745</v>
          </cell>
          <cell r="N42">
            <v>0.34147563834125405</v>
          </cell>
          <cell r="O42">
            <v>0.34074887702511036</v>
          </cell>
          <cell r="P42">
            <v>0.34066104301144573</v>
          </cell>
        </row>
        <row r="43">
          <cell r="A43" t="str">
            <v>IVAS</v>
          </cell>
          <cell r="C43">
            <v>7.6598735066760362E-2</v>
          </cell>
          <cell r="D43">
            <v>9.0010712542549068E-2</v>
          </cell>
          <cell r="E43">
            <v>0.23523863835760658</v>
          </cell>
          <cell r="F43">
            <v>0.23877551020408164</v>
          </cell>
          <cell r="G43">
            <v>0.27704313895512683</v>
          </cell>
          <cell r="H43">
            <v>0.35630987514801343</v>
          </cell>
          <cell r="I43">
            <v>0.38966690543759547</v>
          </cell>
          <cell r="J43">
            <v>0.4134587691096856</v>
          </cell>
          <cell r="K43">
            <v>0.42973469813911058</v>
          </cell>
          <cell r="L43">
            <v>0.43868842515327477</v>
          </cell>
          <cell r="M43">
            <v>0.44254240209065709</v>
          </cell>
          <cell r="N43">
            <v>0.44184347571866739</v>
          </cell>
          <cell r="O43">
            <v>0.43690049942350545</v>
          </cell>
          <cell r="P43">
            <v>0.42940743364393952</v>
          </cell>
        </row>
        <row r="44">
          <cell r="A44" t="str">
            <v>MMO games</v>
          </cell>
          <cell r="C44">
            <v>0.1363316936050597</v>
          </cell>
          <cell r="D44">
            <v>0.24441711724846121</v>
          </cell>
          <cell r="E44">
            <v>0.35460168450605373</v>
          </cell>
          <cell r="F44">
            <v>0.33945578231292517</v>
          </cell>
          <cell r="G44">
            <v>0.27964448298287453</v>
          </cell>
          <cell r="H44">
            <v>0.25025548222209337</v>
          </cell>
          <cell r="I44">
            <v>0.23349256543406816</v>
          </cell>
          <cell r="J44">
            <v>0.22120437846464466</v>
          </cell>
          <cell r="K44">
            <v>0.21455102338198304</v>
          </cell>
          <cell r="L44">
            <v>0.21190224235962599</v>
          </cell>
          <cell r="M44">
            <v>0.2129181584520054</v>
          </cell>
          <cell r="N44">
            <v>0.2166808859400787</v>
          </cell>
          <cell r="O44">
            <v>0.22235062355138435</v>
          </cell>
          <cell r="P44">
            <v>0.22993152334461464</v>
          </cell>
        </row>
        <row r="45">
          <cell r="A45" t="str">
            <v>Other</v>
          </cell>
          <cell r="C45">
            <v>0.14054813773717498</v>
          </cell>
          <cell r="D45">
            <v>0.16480834690889265</v>
          </cell>
          <cell r="E45">
            <v>8.526945146663456E-2</v>
          </cell>
          <cell r="F45">
            <v>9.2872570194384441E-2</v>
          </cell>
          <cell r="G45">
            <v>0.10496701590997284</v>
          </cell>
          <cell r="H45">
            <v>0.10598600662384552</v>
          </cell>
          <cell r="I45">
            <v>0.10054112046456576</v>
          </cell>
          <cell r="J45">
            <v>9.3081142347884394E-2</v>
          </cell>
          <cell r="K45">
            <v>8.5254302634229784E-2</v>
          </cell>
          <cell r="L45">
            <v>7.7664325834310294E-2</v>
          </cell>
          <cell r="M45">
            <v>7.085812438456407E-2</v>
          </cell>
          <cell r="N45">
            <v>6.5830802643817285E-2</v>
          </cell>
          <cell r="O45">
            <v>6.1097999706683982E-2</v>
          </cell>
          <cell r="P45">
            <v>5.7460792388588935E-2</v>
          </cell>
        </row>
        <row r="47">
          <cell r="A47" t="str">
            <v>Revenue growth (%,YoY)</v>
          </cell>
        </row>
        <row r="48">
          <cell r="A48" t="str">
            <v>Advertising</v>
          </cell>
          <cell r="D48">
            <v>0.71739130434782616</v>
          </cell>
          <cell r="E48">
            <v>-5.3164556962025378E-2</v>
          </cell>
          <cell r="F48">
            <v>0.65775401069518713</v>
          </cell>
          <cell r="G48">
            <v>0.65080645161290307</v>
          </cell>
          <cell r="H48">
            <v>0.16892273979998884</v>
          </cell>
          <cell r="I48">
            <v>0.25243553479421932</v>
          </cell>
          <cell r="J48">
            <v>0.22799461331450277</v>
          </cell>
          <cell r="K48">
            <v>0.19458733347879842</v>
          </cell>
          <cell r="L48">
            <v>0.17407065039714276</v>
          </cell>
          <cell r="M48">
            <v>0.14963590328501475</v>
          </cell>
          <cell r="N48">
            <v>0.13254565627063086</v>
          </cell>
          <cell r="O48">
            <v>0.12291596539882232</v>
          </cell>
          <cell r="P48">
            <v>0.1089149794837001</v>
          </cell>
        </row>
        <row r="49">
          <cell r="A49" t="str">
            <v>IVAS</v>
          </cell>
          <cell r="D49">
            <v>1.6055045871559641</v>
          </cell>
          <cell r="E49">
            <v>2.02112676056338</v>
          </cell>
          <cell r="F49">
            <v>0.63636363636363624</v>
          </cell>
          <cell r="G49">
            <v>0.82621082621082587</v>
          </cell>
          <cell r="H49">
            <v>0.69032761310452417</v>
          </cell>
          <cell r="I49">
            <v>0.43</v>
          </cell>
          <cell r="J49">
            <v>0.34400000000000003</v>
          </cell>
          <cell r="K49">
            <v>0.27520000000000006</v>
          </cell>
          <cell r="L49">
            <v>0.22016000000000005</v>
          </cell>
          <cell r="M49">
            <v>0.17612800000000006</v>
          </cell>
          <cell r="N49">
            <v>0.14090240000000007</v>
          </cell>
          <cell r="O49">
            <v>0.11272192000000006</v>
          </cell>
          <cell r="P49">
            <v>9.0177536000000058E-2</v>
          </cell>
        </row>
        <row r="50">
          <cell r="A50" t="str">
            <v>MMO games</v>
          </cell>
          <cell r="D50">
            <v>2.9751546391752579</v>
          </cell>
          <cell r="E50">
            <v>0.67711818252548062</v>
          </cell>
          <cell r="F50">
            <v>0.54326714913094554</v>
          </cell>
          <cell r="G50">
            <v>0.29258517034068143</v>
          </cell>
          <cell r="H50">
            <v>0.17984496124030991</v>
          </cell>
          <cell r="I50">
            <v>0.22</v>
          </cell>
          <cell r="J50">
            <v>0.2</v>
          </cell>
          <cell r="K50">
            <v>0.19</v>
          </cell>
          <cell r="L50">
            <v>0.18049999999999999</v>
          </cell>
          <cell r="M50">
            <v>0.17147499999999999</v>
          </cell>
          <cell r="N50">
            <v>0.16290124999999997</v>
          </cell>
          <cell r="O50">
            <v>0.15475618749999998</v>
          </cell>
          <cell r="P50">
            <v>0.14701837812499996</v>
          </cell>
        </row>
        <row r="51">
          <cell r="A51" t="str">
            <v>Other</v>
          </cell>
          <cell r="D51">
            <v>1.6</v>
          </cell>
          <cell r="E51">
            <v>-0.34615384615384615</v>
          </cell>
          <cell r="F51">
            <v>0.7705882352941178</v>
          </cell>
          <cell r="G51">
            <v>0.79734219269102979</v>
          </cell>
          <cell r="H51">
            <v>0.33271719038816983</v>
          </cell>
          <cell r="I51">
            <v>0.23290203327171885</v>
          </cell>
          <cell r="J51">
            <v>0.16303142329020318</v>
          </cell>
          <cell r="K51">
            <v>0.11412199630314221</v>
          </cell>
          <cell r="L51">
            <v>7.9885397412199535E-2</v>
          </cell>
          <cell r="M51">
            <v>5.5919778188539673E-2</v>
          </cell>
          <cell r="N51">
            <v>5.5919778188539673E-2</v>
          </cell>
          <cell r="O51">
            <v>3.9143844731977767E-2</v>
          </cell>
          <cell r="P51">
            <v>3.9143844731977767E-2</v>
          </cell>
        </row>
      </sheetData>
      <sheetData sheetId="4">
        <row r="1">
          <cell r="O1" t="str">
            <v>%, YoY reported growth rate</v>
          </cell>
        </row>
        <row r="2">
          <cell r="B2" t="str">
            <v>US$mn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</row>
        <row r="3">
          <cell r="B3" t="str">
            <v>Revenue</v>
          </cell>
          <cell r="E3">
            <v>29.851307812500004</v>
          </cell>
          <cell r="F3">
            <v>30.205410714285726</v>
          </cell>
          <cell r="G3">
            <v>30.076058593749995</v>
          </cell>
          <cell r="H3">
            <v>30.593134328358218</v>
          </cell>
          <cell r="I3">
            <v>30.252590206185555</v>
          </cell>
          <cell r="J3">
            <v>30.71495606060606</v>
          </cell>
          <cell r="K3">
            <v>30.654955303030309</v>
          </cell>
          <cell r="L3">
            <v>29.230548437499994</v>
          </cell>
          <cell r="M3">
            <v>29.242999999999999</v>
          </cell>
          <cell r="N3">
            <v>27.9862</v>
          </cell>
          <cell r="P3">
            <v>28.63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30.4</v>
          </cell>
          <cell r="W3">
            <v>31.075523076923073</v>
          </cell>
          <cell r="X3">
            <v>30.64</v>
          </cell>
          <cell r="Y3">
            <v>31.945792891963109</v>
          </cell>
          <cell r="Z3">
            <v>31.140438656295391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-2.0795047871908334E-2</v>
          </cell>
          <cell r="M4">
            <v>-2.0377928374892829E-2</v>
          </cell>
          <cell r="N4">
            <v>-7.3470635287079311E-2</v>
          </cell>
          <cell r="P4">
            <v>-4.8080056409070093E-2</v>
          </cell>
          <cell r="R4">
            <v>-4.6647407017771259E-2</v>
          </cell>
          <cell r="S4">
            <v>-4.8205101467521216E-2</v>
          </cell>
          <cell r="T4">
            <v>1.6250993613457831E-2</v>
          </cell>
          <cell r="U4">
            <v>-2.1713132914449873E-2</v>
          </cell>
          <cell r="V4">
            <v>4.0007855651442714E-2</v>
          </cell>
          <cell r="W4">
            <v>0.11038737223785544</v>
          </cell>
          <cell r="X4">
            <v>7.0206077541040912E-2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1.6250993613457831E-2</v>
          </cell>
          <cell r="AO4">
            <v>-2.1713132914449873E-2</v>
          </cell>
        </row>
        <row r="5">
          <cell r="B5" t="str">
            <v>Display advertising</v>
          </cell>
          <cell r="C5">
            <v>24</v>
          </cell>
          <cell r="D5">
            <v>36.200000000000003</v>
          </cell>
          <cell r="E5">
            <v>13.4</v>
          </cell>
          <cell r="F5">
            <v>22.4</v>
          </cell>
          <cell r="G5">
            <v>35.799999999999997</v>
          </cell>
          <cell r="H5">
            <v>21.9</v>
          </cell>
          <cell r="I5">
            <v>57.699999999999996</v>
          </cell>
          <cell r="J5">
            <v>36.800000000000004</v>
          </cell>
          <cell r="K5">
            <v>58.7</v>
          </cell>
          <cell r="L5">
            <v>25.4</v>
          </cell>
          <cell r="M5">
            <v>23.718</v>
          </cell>
          <cell r="N5">
            <v>33.4</v>
          </cell>
          <cell r="O5">
            <v>32.700000000000003</v>
          </cell>
          <cell r="P5">
            <v>58.8</v>
          </cell>
          <cell r="Q5">
            <v>56.418000000000006</v>
          </cell>
          <cell r="R5">
            <v>34.1</v>
          </cell>
          <cell r="S5">
            <v>92.9</v>
          </cell>
          <cell r="T5">
            <v>54.699999999999996</v>
          </cell>
          <cell r="U5">
            <v>88.8</v>
          </cell>
          <cell r="V5">
            <v>34</v>
          </cell>
          <cell r="W5">
            <v>37.400000000000006</v>
          </cell>
          <cell r="X5">
            <v>71.400000000000006</v>
          </cell>
          <cell r="Y5">
            <v>36.487000000000002</v>
          </cell>
          <cell r="Z5">
            <v>105.05526752714657</v>
          </cell>
          <cell r="AA5">
            <v>56.094234491044723</v>
          </cell>
          <cell r="AB5">
            <v>89.679829637740909</v>
          </cell>
          <cell r="AD5">
            <v>0.49166666666666647</v>
          </cell>
          <cell r="AE5">
            <v>0.62154696132596676</v>
          </cell>
          <cell r="AF5">
            <v>0.89552238805970141</v>
          </cell>
          <cell r="AG5">
            <v>0.77</v>
          </cell>
          <cell r="AH5">
            <v>0.4910714285714286</v>
          </cell>
          <cell r="AI5">
            <v>0.45982142857142883</v>
          </cell>
          <cell r="AJ5">
            <v>0.64245810055865937</v>
          </cell>
          <cell r="AK5">
            <v>0.57592178770949753</v>
          </cell>
          <cell r="AL5">
            <v>0.55707762557077634</v>
          </cell>
          <cell r="AM5">
            <v>0.61005199306759117</v>
          </cell>
          <cell r="AN5">
            <v>0.48641304347826053</v>
          </cell>
          <cell r="AO5">
            <v>0.51277683134582608</v>
          </cell>
        </row>
        <row r="6">
          <cell r="B6" t="str">
            <v>Context advertising</v>
          </cell>
          <cell r="C6">
            <v>7.8</v>
          </cell>
          <cell r="D6">
            <v>9.8000000000000007</v>
          </cell>
          <cell r="E6">
            <v>5.7</v>
          </cell>
          <cell r="F6">
            <v>6.1000000000000005</v>
          </cell>
          <cell r="G6">
            <v>11.8</v>
          </cell>
          <cell r="H6">
            <v>9.5</v>
          </cell>
          <cell r="I6">
            <v>21.3</v>
          </cell>
          <cell r="J6">
            <v>11.5</v>
          </cell>
          <cell r="K6">
            <v>21</v>
          </cell>
          <cell r="L6">
            <v>12.6</v>
          </cell>
          <cell r="M6">
            <v>9.5019000000000009</v>
          </cell>
          <cell r="N6">
            <v>13.4</v>
          </cell>
          <cell r="O6">
            <v>11.4</v>
          </cell>
          <cell r="P6">
            <v>26</v>
          </cell>
          <cell r="Q6">
            <v>20.901900000000001</v>
          </cell>
          <cell r="R6">
            <v>14.5</v>
          </cell>
          <cell r="S6">
            <v>40.5</v>
          </cell>
          <cell r="T6">
            <v>16.600000000000001</v>
          </cell>
          <cell r="U6">
            <v>31.1</v>
          </cell>
          <cell r="V6">
            <v>16.5</v>
          </cell>
          <cell r="W6">
            <v>18.799999999999997</v>
          </cell>
          <cell r="X6">
            <v>35.299999999999997</v>
          </cell>
          <cell r="Y6">
            <v>19.575000000000003</v>
          </cell>
          <cell r="Z6">
            <v>54.958425273931717</v>
          </cell>
          <cell r="AA6">
            <v>23.300186902763269</v>
          </cell>
          <cell r="AB6">
            <v>42.898655199316799</v>
          </cell>
          <cell r="AD6">
            <v>0.512820512820513</v>
          </cell>
          <cell r="AE6">
            <v>1.1428571428571428</v>
          </cell>
          <cell r="AF6">
            <v>1.2105263157894735</v>
          </cell>
          <cell r="AG6">
            <v>0.66700000000000004</v>
          </cell>
          <cell r="AH6">
            <v>1.1967213114754096</v>
          </cell>
          <cell r="AI6">
            <v>0.8688524590163933</v>
          </cell>
          <cell r="AJ6">
            <v>1.2033898305084745</v>
          </cell>
          <cell r="AK6">
            <v>0.77134745762711865</v>
          </cell>
          <cell r="AL6">
            <v>0.52631578947368429</v>
          </cell>
          <cell r="AM6">
            <v>0.90140845070422526</v>
          </cell>
          <cell r="AN6">
            <v>0.44347826086956532</v>
          </cell>
          <cell r="AO6">
            <v>0.48095238095238102</v>
          </cell>
        </row>
        <row r="7">
          <cell r="B7" t="str">
            <v>Online advertising Total</v>
          </cell>
          <cell r="C7">
            <v>31.8</v>
          </cell>
          <cell r="D7">
            <v>46</v>
          </cell>
          <cell r="E7">
            <v>19.100000000000001</v>
          </cell>
          <cell r="F7">
            <v>28.5</v>
          </cell>
          <cell r="G7">
            <v>47.599999999999994</v>
          </cell>
          <cell r="H7">
            <v>31.4</v>
          </cell>
          <cell r="I7">
            <v>79</v>
          </cell>
          <cell r="J7">
            <v>48.4</v>
          </cell>
          <cell r="K7">
            <v>79.8</v>
          </cell>
          <cell r="L7">
            <v>38</v>
          </cell>
          <cell r="M7">
            <v>33.234000000000002</v>
          </cell>
          <cell r="N7">
            <v>46.8</v>
          </cell>
          <cell r="O7">
            <v>44.1</v>
          </cell>
          <cell r="P7">
            <v>84.8</v>
          </cell>
          <cell r="Q7">
            <v>77.334000000000003</v>
          </cell>
          <cell r="R7">
            <v>48.6</v>
          </cell>
          <cell r="S7">
            <v>133.4</v>
          </cell>
          <cell r="T7">
            <v>72.199999999999989</v>
          </cell>
          <cell r="U7">
            <v>120.8</v>
          </cell>
          <cell r="V7">
            <v>50.5</v>
          </cell>
          <cell r="W7">
            <v>56.2</v>
          </cell>
          <cell r="X7">
            <v>106.7</v>
          </cell>
          <cell r="Y7">
            <v>56.062000000000005</v>
          </cell>
          <cell r="Z7">
            <v>160.01369280107829</v>
          </cell>
          <cell r="AA7">
            <v>79.394421393807988</v>
          </cell>
          <cell r="AB7">
            <v>132.57848483705772</v>
          </cell>
          <cell r="AD7">
            <v>0.49685534591194958</v>
          </cell>
          <cell r="AE7">
            <v>0.73478260869565215</v>
          </cell>
          <cell r="AF7">
            <v>0.9895287958115182</v>
          </cell>
          <cell r="AG7">
            <v>0.74</v>
          </cell>
          <cell r="AH7">
            <v>0.64210526315789473</v>
          </cell>
          <cell r="AI7">
            <v>0.54736842105263173</v>
          </cell>
          <cell r="AJ7">
            <v>0.78151260504201692</v>
          </cell>
          <cell r="AK7">
            <v>0.62466386554621867</v>
          </cell>
          <cell r="AL7">
            <v>0.54777070063694278</v>
          </cell>
          <cell r="AM7">
            <v>0.68860759493670898</v>
          </cell>
          <cell r="AN7">
            <v>0.49173553719008245</v>
          </cell>
          <cell r="AO7">
            <v>0.51378446115288212</v>
          </cell>
        </row>
        <row r="8">
          <cell r="B8" t="str">
            <v>Ad market total</v>
          </cell>
          <cell r="E8">
            <v>151.97334810846277</v>
          </cell>
          <cell r="F8">
            <v>230.23027910603165</v>
          </cell>
          <cell r="G8">
            <v>382.20362721449442</v>
          </cell>
          <cell r="H8">
            <v>213.00938786583487</v>
          </cell>
          <cell r="I8">
            <v>579.46106581629067</v>
          </cell>
          <cell r="J8">
            <v>308.87226751704276</v>
          </cell>
          <cell r="K8">
            <v>521.88165538287763</v>
          </cell>
          <cell r="L8">
            <v>246.31765002271013</v>
          </cell>
          <cell r="N8">
            <v>372.4482310660959</v>
          </cell>
          <cell r="P8">
            <v>618.76588108880605</v>
          </cell>
          <cell r="R8">
            <v>318.92097171692251</v>
          </cell>
          <cell r="S8">
            <v>937.68685280572856</v>
          </cell>
          <cell r="T8">
            <v>474.14462732035145</v>
          </cell>
          <cell r="U8">
            <v>793.06559903727396</v>
          </cell>
          <cell r="V8">
            <v>334.84027923616463</v>
          </cell>
          <cell r="W8">
            <v>449.04137883544809</v>
          </cell>
          <cell r="X8">
            <v>783.88165807161272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0.61820510146752117</v>
          </cell>
          <cell r="AN8">
            <v>0.53508319517286984</v>
          </cell>
          <cell r="AO8">
            <v>0.51962727729037095</v>
          </cell>
        </row>
        <row r="9">
          <cell r="B9" t="str">
            <v>Display advertising</v>
          </cell>
          <cell r="E9">
            <v>46.436300810919178</v>
          </cell>
          <cell r="F9">
            <v>95.550235106121178</v>
          </cell>
          <cell r="G9">
            <v>141.98653591704036</v>
          </cell>
          <cell r="H9">
            <v>83.774791595530075</v>
          </cell>
          <cell r="I9">
            <v>208.8437813892443</v>
          </cell>
          <cell r="J9">
            <v>117.82288527742244</v>
          </cell>
          <cell r="K9">
            <v>201.59767687295252</v>
          </cell>
          <cell r="L9">
            <v>75.263726395828087</v>
          </cell>
          <cell r="N9">
            <v>141.82559164722176</v>
          </cell>
          <cell r="P9">
            <v>217.08931804304984</v>
          </cell>
          <cell r="R9">
            <v>104.15525189965348</v>
          </cell>
          <cell r="S9">
            <v>321.24456994270332</v>
          </cell>
          <cell r="T9">
            <v>193.82263481676537</v>
          </cell>
          <cell r="U9">
            <v>297.97788671641888</v>
          </cell>
          <cell r="V9">
            <v>86.196507526141374</v>
          </cell>
          <cell r="W9">
            <v>139.16946916944727</v>
          </cell>
          <cell r="X9">
            <v>225.36597669558864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0.5382051014675211</v>
          </cell>
          <cell r="AN9">
            <v>0.64503385195835317</v>
          </cell>
          <cell r="AO9">
            <v>0.47808194686789696</v>
          </cell>
        </row>
        <row r="10">
          <cell r="B10" t="str">
            <v>Context advertising</v>
          </cell>
          <cell r="E10">
            <v>105.53704729754359</v>
          </cell>
          <cell r="F10">
            <v>135.14017575671761</v>
          </cell>
          <cell r="G10">
            <v>240.67722305426119</v>
          </cell>
          <cell r="H10">
            <v>126.42677633206748</v>
          </cell>
          <cell r="I10">
            <v>367.32237455598954</v>
          </cell>
          <cell r="J10">
            <v>193.8572021778576</v>
          </cell>
          <cell r="K10">
            <v>320.28397850992508</v>
          </cell>
          <cell r="L10">
            <v>171.05392362688204</v>
          </cell>
          <cell r="N10">
            <v>230.62263941887417</v>
          </cell>
          <cell r="P10">
            <v>401.67656304575621</v>
          </cell>
          <cell r="R10">
            <v>214.76571981726909</v>
          </cell>
          <cell r="S10">
            <v>616.4422828630253</v>
          </cell>
          <cell r="T10">
            <v>280.32199250358627</v>
          </cell>
          <cell r="U10">
            <v>495.08771232085536</v>
          </cell>
          <cell r="V10">
            <v>248.64377171002326</v>
          </cell>
          <cell r="W10">
            <v>309.87190966600082</v>
          </cell>
          <cell r="X10">
            <v>558.51568137602408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0.69585328622669107</v>
          </cell>
          <cell r="AM10">
            <v>0.67820510146752122</v>
          </cell>
          <cell r="AN10">
            <v>0.44602310027357195</v>
          </cell>
          <cell r="AO10">
            <v>0.54577732743354623</v>
          </cell>
        </row>
        <row r="11">
          <cell r="B11" t="str">
            <v>Total ad mkt share</v>
          </cell>
          <cell r="E11">
            <v>0.12567993163096208</v>
          </cell>
          <cell r="F11">
            <v>0.12378910415547226</v>
          </cell>
          <cell r="G11">
            <v>0.12454094260410213</v>
          </cell>
          <cell r="H11">
            <v>0.14741134329618119</v>
          </cell>
          <cell r="I11">
            <v>0.13633357728480372</v>
          </cell>
          <cell r="J11">
            <v>0.15669907949029258</v>
          </cell>
          <cell r="K11">
            <v>0.15290822962814216</v>
          </cell>
          <cell r="L11">
            <v>0.15427233897569442</v>
          </cell>
          <cell r="N11">
            <v>0.12565504705456559</v>
          </cell>
          <cell r="P11">
            <v>0.13704698754686087</v>
          </cell>
          <cell r="R11">
            <v>0.15238884962114643</v>
          </cell>
          <cell r="S11">
            <v>0.14226497854890799</v>
          </cell>
          <cell r="T11">
            <v>0.15227421305613303</v>
          </cell>
          <cell r="U11">
            <v>0.15232031265338294</v>
          </cell>
          <cell r="V11">
            <v>0.15081817550505053</v>
          </cell>
          <cell r="W11">
            <v>0.12515550381069576</v>
          </cell>
          <cell r="X11">
            <v>0.13611748521133563</v>
          </cell>
        </row>
        <row r="12">
          <cell r="B12" t="str">
            <v>Display ad share</v>
          </cell>
          <cell r="E12">
            <v>0.28856734421121422</v>
          </cell>
          <cell r="F12">
            <v>0.23443165760002405</v>
          </cell>
          <cell r="G12">
            <v>0.25213658301317499</v>
          </cell>
          <cell r="H12">
            <v>0.26141515344776467</v>
          </cell>
          <cell r="I12">
            <v>0.27628306486396348</v>
          </cell>
          <cell r="J12">
            <v>0.31233321025326921</v>
          </cell>
          <cell r="K12">
            <v>0.29117399024887042</v>
          </cell>
          <cell r="L12">
            <v>0.33747996832386357</v>
          </cell>
          <cell r="N12">
            <v>0.23550051589475796</v>
          </cell>
          <cell r="P12">
            <v>0.27085625644804723</v>
          </cell>
          <cell r="R12">
            <v>0.32739587661746561</v>
          </cell>
          <cell r="S12">
            <v>0.28918776748995167</v>
          </cell>
          <cell r="T12">
            <v>0.28221678057215493</v>
          </cell>
          <cell r="U12">
            <v>0.29800869110971862</v>
          </cell>
          <cell r="V12">
            <v>0.39444753593628606</v>
          </cell>
          <cell r="W12">
            <v>0.26873710321092936</v>
          </cell>
          <cell r="X12">
            <v>0.31681800885340827</v>
          </cell>
        </row>
        <row r="13">
          <cell r="B13" t="str">
            <v>Context ad share</v>
          </cell>
          <cell r="E13">
            <v>5.4009470095651137E-2</v>
          </cell>
          <cell r="F13">
            <v>4.5138316313731587E-2</v>
          </cell>
          <cell r="G13">
            <v>4.9028320379696524E-2</v>
          </cell>
          <cell r="H13">
            <v>7.5142309846196534E-2</v>
          </cell>
          <cell r="I13">
            <v>5.7987210895461862E-2</v>
          </cell>
          <cell r="J13">
            <v>5.9322015745636981E-2</v>
          </cell>
          <cell r="K13">
            <v>6.5566813855939543E-2</v>
          </cell>
          <cell r="L13">
            <v>7.3660982062499977E-2</v>
          </cell>
          <cell r="N13">
            <v>5.8103575753731242E-2</v>
          </cell>
          <cell r="P13">
            <v>6.4728695652173915E-2</v>
          </cell>
          <cell r="R13">
            <v>6.751543035982259E-2</v>
          </cell>
          <cell r="S13">
            <v>6.5699581495124629E-2</v>
          </cell>
          <cell r="T13">
            <v>5.9217615613186794E-2</v>
          </cell>
          <cell r="U13">
            <v>6.2817151842065475E-2</v>
          </cell>
          <cell r="V13">
            <v>6.6359997222222217E-2</v>
          </cell>
          <cell r="W13">
            <v>6.0670229903264886E-2</v>
          </cell>
          <cell r="X13">
            <v>6.3203238829446687E-2</v>
          </cell>
        </row>
        <row r="14">
          <cell r="B14" t="str">
            <v>MMO Games</v>
          </cell>
          <cell r="C14">
            <v>23.8</v>
          </cell>
          <cell r="D14">
            <v>37.36</v>
          </cell>
          <cell r="E14">
            <v>23</v>
          </cell>
          <cell r="F14">
            <v>21.4</v>
          </cell>
          <cell r="G14">
            <v>44.4</v>
          </cell>
          <cell r="H14">
            <v>23.6</v>
          </cell>
          <cell r="I14">
            <v>68</v>
          </cell>
          <cell r="J14">
            <v>31.699999999999996</v>
          </cell>
          <cell r="K14">
            <v>55.3</v>
          </cell>
          <cell r="L14">
            <v>32</v>
          </cell>
          <cell r="M14">
            <v>32.062000000000005</v>
          </cell>
          <cell r="N14">
            <v>31.700000000000003</v>
          </cell>
          <cell r="O14">
            <v>31.700000000000003</v>
          </cell>
          <cell r="P14">
            <v>63.7</v>
          </cell>
          <cell r="Q14">
            <v>63.762000000000008</v>
          </cell>
          <cell r="R14">
            <v>30.7</v>
          </cell>
          <cell r="S14">
            <v>94.4</v>
          </cell>
          <cell r="T14">
            <v>35</v>
          </cell>
          <cell r="U14">
            <v>65.7</v>
          </cell>
          <cell r="V14">
            <v>35.9</v>
          </cell>
          <cell r="W14">
            <v>34.955091383812011</v>
          </cell>
          <cell r="X14">
            <v>70.85509138381201</v>
          </cell>
          <cell r="Y14">
            <v>34.998000000000005</v>
          </cell>
          <cell r="Z14">
            <v>107.43776516643828</v>
          </cell>
          <cell r="AA14">
            <v>44.894697139992765</v>
          </cell>
          <cell r="AB14">
            <v>81.501080093064047</v>
          </cell>
          <cell r="AD14">
            <v>0.86554621848739477</v>
          </cell>
          <cell r="AE14">
            <v>0.48019271948608133</v>
          </cell>
          <cell r="AF14">
            <v>0.39130434782608692</v>
          </cell>
          <cell r="AG14">
            <v>0.39400000000000002</v>
          </cell>
          <cell r="AH14">
            <v>0.48130841121495349</v>
          </cell>
          <cell r="AI14">
            <v>0.48130841121495349</v>
          </cell>
          <cell r="AJ14">
            <v>0.4346846846846848</v>
          </cell>
          <cell r="AK14">
            <v>0.43608108108108135</v>
          </cell>
          <cell r="AL14">
            <v>0.30084745762711851</v>
          </cell>
          <cell r="AM14">
            <v>0.38823529411764723</v>
          </cell>
          <cell r="AN14">
            <v>0.10410094637223999</v>
          </cell>
          <cell r="AO14">
            <v>0.1880650994575046</v>
          </cell>
        </row>
        <row r="15">
          <cell r="B15" t="str">
            <v>Community IVAS</v>
          </cell>
          <cell r="C15">
            <v>16.7</v>
          </cell>
          <cell r="D15">
            <v>21.7</v>
          </cell>
          <cell r="E15">
            <v>16.8</v>
          </cell>
          <cell r="F15">
            <v>14.5</v>
          </cell>
          <cell r="G15">
            <v>31.3</v>
          </cell>
          <cell r="H15">
            <v>14.3</v>
          </cell>
          <cell r="I15">
            <v>45.6</v>
          </cell>
          <cell r="J15">
            <v>18.599999999999998</v>
          </cell>
          <cell r="K15">
            <v>32.9</v>
          </cell>
          <cell r="L15">
            <v>28.4</v>
          </cell>
          <cell r="M15">
            <v>28.375200000000003</v>
          </cell>
          <cell r="N15">
            <v>26.1</v>
          </cell>
          <cell r="O15">
            <v>26.1</v>
          </cell>
          <cell r="P15">
            <v>54.5</v>
          </cell>
          <cell r="Q15">
            <v>54.475200000000001</v>
          </cell>
          <cell r="R15">
            <v>30</v>
          </cell>
          <cell r="S15">
            <v>84.5</v>
          </cell>
          <cell r="T15">
            <v>43.3</v>
          </cell>
          <cell r="U15">
            <v>73.3</v>
          </cell>
          <cell r="V15">
            <v>57.9</v>
          </cell>
          <cell r="W15">
            <v>47.199999999999996</v>
          </cell>
          <cell r="X15">
            <v>105.1</v>
          </cell>
          <cell r="Y15">
            <v>46.5</v>
          </cell>
          <cell r="Z15">
            <v>152.06130203209111</v>
          </cell>
          <cell r="AA15">
            <v>64.880078447473423</v>
          </cell>
          <cell r="AB15">
            <v>111.98840329851322</v>
          </cell>
          <cell r="AD15">
            <v>0.87425149700598825</v>
          </cell>
          <cell r="AE15">
            <v>0.5161290322580645</v>
          </cell>
          <cell r="AF15">
            <v>0.69047619047619024</v>
          </cell>
          <cell r="AG15">
            <v>0.68899999999999995</v>
          </cell>
          <cell r="AH15">
            <v>0.8</v>
          </cell>
          <cell r="AI15">
            <v>0.8</v>
          </cell>
          <cell r="AJ15">
            <v>0.74121405750798708</v>
          </cell>
          <cell r="AK15">
            <v>0.74042172523961658</v>
          </cell>
          <cell r="AL15">
            <v>1.0979020979020979</v>
          </cell>
          <cell r="AN15">
            <v>1.327956989247312</v>
          </cell>
          <cell r="AO15">
            <v>1.2279635258358663</v>
          </cell>
        </row>
        <row r="16">
          <cell r="B16" t="str">
            <v>Other IVAS</v>
          </cell>
          <cell r="C16">
            <v>2.4</v>
          </cell>
          <cell r="D16">
            <v>3.4</v>
          </cell>
          <cell r="M16">
            <v>0</v>
          </cell>
          <cell r="S16">
            <v>0</v>
          </cell>
          <cell r="AA16">
            <v>0</v>
          </cell>
          <cell r="AB16">
            <v>0</v>
          </cell>
        </row>
        <row r="17">
          <cell r="B17" t="str">
            <v>Total IVAS</v>
          </cell>
          <cell r="C17">
            <v>42.9</v>
          </cell>
          <cell r="D17">
            <v>62.46</v>
          </cell>
          <cell r="E17">
            <v>39.799999999999997</v>
          </cell>
          <cell r="F17">
            <v>35.9</v>
          </cell>
          <cell r="G17">
            <v>75.7</v>
          </cell>
          <cell r="H17">
            <v>37.900000000000006</v>
          </cell>
          <cell r="I17">
            <v>113.60000000000001</v>
          </cell>
          <cell r="J17">
            <v>50.399999999999991</v>
          </cell>
          <cell r="K17">
            <v>88.3</v>
          </cell>
          <cell r="L17">
            <v>60.4</v>
          </cell>
          <cell r="M17">
            <v>68.455999999999989</v>
          </cell>
          <cell r="N17">
            <v>57.800000000000004</v>
          </cell>
          <cell r="O17">
            <v>57.800000000000004</v>
          </cell>
          <cell r="P17">
            <v>118.2</v>
          </cell>
          <cell r="Q17">
            <v>126.256</v>
          </cell>
          <cell r="R17">
            <v>60.7</v>
          </cell>
          <cell r="S17">
            <v>178.9</v>
          </cell>
          <cell r="T17">
            <v>77.3</v>
          </cell>
          <cell r="U17">
            <v>138</v>
          </cell>
          <cell r="V17">
            <v>93.8</v>
          </cell>
          <cell r="W17">
            <v>82.155091383812007</v>
          </cell>
          <cell r="X17">
            <v>176</v>
          </cell>
          <cell r="Y17">
            <v>81.498000000000005</v>
          </cell>
          <cell r="Z17">
            <v>259.49906719852936</v>
          </cell>
          <cell r="AA17">
            <v>109.77477558746618</v>
          </cell>
          <cell r="AB17">
            <v>193.48948339157727</v>
          </cell>
          <cell r="AD17">
            <v>0.76456876456876466</v>
          </cell>
          <cell r="AE17">
            <v>0.41370477105347425</v>
          </cell>
          <cell r="AF17">
            <v>0.51758793969849259</v>
          </cell>
          <cell r="AG17">
            <v>0.72</v>
          </cell>
          <cell r="AH17">
            <v>0.61002785515320346</v>
          </cell>
          <cell r="AI17">
            <v>0.61002785515320346</v>
          </cell>
          <cell r="AJ17">
            <v>0.56142668428005282</v>
          </cell>
          <cell r="AK17">
            <v>0.66784676354029049</v>
          </cell>
          <cell r="AL17">
            <v>0.6015831134564642</v>
          </cell>
          <cell r="AN17">
            <v>0.53373015873015883</v>
          </cell>
          <cell r="AO17">
            <v>0.56285390713476779</v>
          </cell>
        </row>
        <row r="18">
          <cell r="B18" t="str">
            <v>Other Revenues</v>
          </cell>
          <cell r="C18">
            <v>6.3</v>
          </cell>
          <cell r="D18">
            <v>7.9</v>
          </cell>
          <cell r="E18">
            <v>6.6</v>
          </cell>
          <cell r="F18">
            <v>7.3000000000000007</v>
          </cell>
          <cell r="G18">
            <v>13.9</v>
          </cell>
          <cell r="H18">
            <v>9.3000000000000007</v>
          </cell>
          <cell r="I18">
            <v>23.200000000000003</v>
          </cell>
          <cell r="J18">
            <v>10.199999999999999</v>
          </cell>
          <cell r="K18">
            <v>19.5</v>
          </cell>
          <cell r="L18">
            <v>12.1</v>
          </cell>
          <cell r="M18">
            <v>11.879999999999999</v>
          </cell>
          <cell r="N18">
            <v>13.1</v>
          </cell>
          <cell r="O18">
            <v>13.1</v>
          </cell>
          <cell r="P18">
            <v>25.2</v>
          </cell>
          <cell r="Q18">
            <v>24.979999999999997</v>
          </cell>
          <cell r="R18">
            <v>15.5</v>
          </cell>
          <cell r="S18">
            <v>40.700000000000003</v>
          </cell>
          <cell r="T18">
            <v>12.5</v>
          </cell>
          <cell r="U18">
            <v>28</v>
          </cell>
          <cell r="V18">
            <v>15.9</v>
          </cell>
          <cell r="W18">
            <v>17.700000000000003</v>
          </cell>
          <cell r="X18">
            <v>33.6</v>
          </cell>
          <cell r="Y18">
            <v>20.150000000000002</v>
          </cell>
          <cell r="Z18">
            <v>52.44714397846208</v>
          </cell>
          <cell r="AA18">
            <v>19.760103257315812</v>
          </cell>
          <cell r="AB18">
            <v>38.570600965557837</v>
          </cell>
          <cell r="AD18">
            <v>1.2063492063492065</v>
          </cell>
          <cell r="AE18">
            <v>1.4683544303797467</v>
          </cell>
          <cell r="AF18">
            <v>0.83333333333333348</v>
          </cell>
          <cell r="AG18">
            <v>0.8</v>
          </cell>
          <cell r="AH18">
            <v>0.79452054794520532</v>
          </cell>
          <cell r="AI18">
            <v>0.79452054794520532</v>
          </cell>
          <cell r="AJ18">
            <v>0.81294964028776961</v>
          </cell>
          <cell r="AK18">
            <v>0.79712230215827318</v>
          </cell>
          <cell r="AL18">
            <v>0.66666666666666652</v>
          </cell>
          <cell r="AN18">
            <v>0.22549019607843146</v>
          </cell>
          <cell r="AO18">
            <v>0.4358974358974359</v>
          </cell>
        </row>
        <row r="19">
          <cell r="B19" t="str">
            <v>Total Revenues</v>
          </cell>
          <cell r="C19">
            <v>81</v>
          </cell>
          <cell r="D19">
            <v>116.36</v>
          </cell>
          <cell r="E19">
            <v>65.5</v>
          </cell>
          <cell r="F19">
            <v>71.699999999999989</v>
          </cell>
          <cell r="G19">
            <v>137.19999999999999</v>
          </cell>
          <cell r="H19">
            <v>78.5</v>
          </cell>
          <cell r="I19">
            <v>215.7</v>
          </cell>
          <cell r="J19">
            <v>109.1</v>
          </cell>
          <cell r="K19">
            <v>187.6</v>
          </cell>
          <cell r="L19">
            <v>110.6</v>
          </cell>
          <cell r="M19">
            <v>105.58600000000001</v>
          </cell>
          <cell r="N19">
            <v>117.7</v>
          </cell>
          <cell r="O19">
            <v>115</v>
          </cell>
          <cell r="P19">
            <v>228.2</v>
          </cell>
          <cell r="Q19">
            <v>220.58600000000001</v>
          </cell>
          <cell r="R19">
            <v>124.9</v>
          </cell>
          <cell r="S19">
            <v>353.1</v>
          </cell>
          <cell r="T19">
            <v>191.45117493472586</v>
          </cell>
          <cell r="U19">
            <v>316.35117493472586</v>
          </cell>
          <cell r="V19">
            <v>160.30000000000001</v>
          </cell>
          <cell r="W19">
            <v>156.05117493472585</v>
          </cell>
          <cell r="X19">
            <v>316.35117493472586</v>
          </cell>
          <cell r="Y19">
            <v>157.71</v>
          </cell>
          <cell r="Z19">
            <v>471.92770806402524</v>
          </cell>
          <cell r="AA19">
            <v>208.96148281718496</v>
          </cell>
          <cell r="AB19">
            <v>364.63856919419283</v>
          </cell>
          <cell r="AD19">
            <v>0.69382716049382709</v>
          </cell>
          <cell r="AE19">
            <v>0.61223788243382593</v>
          </cell>
          <cell r="AF19">
            <v>0.68854961832061057</v>
          </cell>
          <cell r="AG19">
            <v>0.61199999999999999</v>
          </cell>
          <cell r="AH19">
            <v>0.64156206415620676</v>
          </cell>
          <cell r="AI19">
            <v>0.60390516039051634</v>
          </cell>
          <cell r="AJ19">
            <v>0.66326530612244894</v>
          </cell>
          <cell r="AK19">
            <v>0.59299999999999997</v>
          </cell>
          <cell r="AL19">
            <v>0.59108280254777079</v>
          </cell>
          <cell r="AN19">
            <v>0.75482286832929302</v>
          </cell>
          <cell r="AO19">
            <v>0.68630690263713157</v>
          </cell>
        </row>
        <row r="20">
          <cell r="E20">
            <v>0.20178681454097352</v>
          </cell>
          <cell r="F20">
            <v>0.22088724584103511</v>
          </cell>
          <cell r="G20">
            <v>0.42267406038200861</v>
          </cell>
          <cell r="H20">
            <v>0.24183610597658659</v>
          </cell>
          <cell r="I20">
            <v>0.66451016635859528</v>
          </cell>
          <cell r="J20">
            <v>0.3361059765865681</v>
          </cell>
          <cell r="K20">
            <v>0.57794208256315471</v>
          </cell>
          <cell r="L20">
            <v>0.21459060923554521</v>
          </cell>
          <cell r="M20">
            <v>0.20486224291812188</v>
          </cell>
          <cell r="N20">
            <v>0.2283663174233605</v>
          </cell>
          <cell r="O20">
            <v>0.22312766783081103</v>
          </cell>
          <cell r="P20">
            <v>0.4427629025999224</v>
          </cell>
          <cell r="Q20">
            <v>0.42798991074893289</v>
          </cell>
          <cell r="R20">
            <v>0.24233604967015912</v>
          </cell>
          <cell r="S20">
            <v>0.68509895227008155</v>
          </cell>
          <cell r="T20">
            <v>0.37146134057960006</v>
          </cell>
          <cell r="U20">
            <v>0.61379739024975921</v>
          </cell>
          <cell r="V20">
            <v>0.23566598059394295</v>
          </cell>
          <cell r="W20">
            <v>0.22941954562588332</v>
          </cell>
          <cell r="X20">
            <v>0.4650855262198263</v>
          </cell>
          <cell r="Y20">
            <v>0.23185827697735958</v>
          </cell>
          <cell r="Z20">
            <v>0.69380727442520618</v>
          </cell>
          <cell r="AA20">
            <v>0.30720594357128045</v>
          </cell>
          <cell r="AB20">
            <v>0.53607552072065978</v>
          </cell>
        </row>
        <row r="21">
          <cell r="B21" t="str">
            <v>OPEX</v>
          </cell>
          <cell r="C21">
            <v>54.9</v>
          </cell>
          <cell r="D21">
            <v>75.16</v>
          </cell>
          <cell r="G21">
            <v>83.499999999999986</v>
          </cell>
          <cell r="K21">
            <v>121.89999999999999</v>
          </cell>
          <cell r="P21">
            <v>111.69999999999999</v>
          </cell>
          <cell r="U21">
            <v>149.95117493472588</v>
          </cell>
          <cell r="X21">
            <v>142.80000000000001</v>
          </cell>
          <cell r="AD21">
            <v>0.52094717668488144</v>
          </cell>
          <cell r="AE21">
            <v>0.62187333688131985</v>
          </cell>
        </row>
        <row r="23">
          <cell r="B23" t="str">
            <v>EBITDA</v>
          </cell>
          <cell r="C23">
            <v>26.1</v>
          </cell>
          <cell r="D23">
            <v>41.2</v>
          </cell>
          <cell r="G23">
            <v>53.7</v>
          </cell>
          <cell r="K23">
            <v>65.7</v>
          </cell>
          <cell r="P23">
            <v>116.5</v>
          </cell>
          <cell r="U23">
            <v>166.39999999999998</v>
          </cell>
          <cell r="X23">
            <v>173.55117493472585</v>
          </cell>
          <cell r="AB23">
            <v>197.81753762533623</v>
          </cell>
          <cell r="AD23">
            <v>1.0574712643678161</v>
          </cell>
          <cell r="AE23">
            <v>0.59466019417475735</v>
          </cell>
        </row>
        <row r="24">
          <cell r="B24" t="str">
            <v>Margin %</v>
          </cell>
          <cell r="C24">
            <v>0.32222222222222224</v>
          </cell>
          <cell r="D24">
            <v>0.35407356479890001</v>
          </cell>
          <cell r="G24">
            <v>0.39139941690962105</v>
          </cell>
          <cell r="K24">
            <v>0.35021321961620472</v>
          </cell>
          <cell r="P24">
            <v>0.51051709027169156</v>
          </cell>
          <cell r="U24">
            <v>0.52599773032084995</v>
          </cell>
          <cell r="X24">
            <v>0.5486029093160012</v>
          </cell>
          <cell r="AB24">
            <v>0.54250305463431658</v>
          </cell>
        </row>
        <row r="26">
          <cell r="B26" t="str">
            <v>Depreciation and amortization</v>
          </cell>
          <cell r="G26">
            <v>-9.1</v>
          </cell>
          <cell r="K26">
            <v>-14.4</v>
          </cell>
          <cell r="P26">
            <v>-17.600000000000001</v>
          </cell>
          <cell r="U26">
            <v>-21.299999999999997</v>
          </cell>
          <cell r="X26">
            <v>17.526109660574413</v>
          </cell>
          <cell r="AB26">
            <v>19.030709057263685</v>
          </cell>
        </row>
        <row r="27">
          <cell r="B27" t="str">
            <v>Share of profit from equity associates</v>
          </cell>
          <cell r="G27">
            <v>6.7</v>
          </cell>
          <cell r="K27">
            <v>4.8</v>
          </cell>
          <cell r="P27">
            <v>6</v>
          </cell>
          <cell r="U27">
            <v>5.6999999999999993</v>
          </cell>
          <cell r="X27">
            <v>4.9934725848563968</v>
          </cell>
          <cell r="AB27">
            <v>3.0869210343722031</v>
          </cell>
        </row>
        <row r="28">
          <cell r="B28" t="str">
            <v>Other non-operating income (expense), net</v>
          </cell>
          <cell r="G28">
            <v>-0.1</v>
          </cell>
          <cell r="K28">
            <v>3.7</v>
          </cell>
          <cell r="P28">
            <v>2.5</v>
          </cell>
          <cell r="U28">
            <v>4.7</v>
          </cell>
          <cell r="X28">
            <v>6.5274151436031334</v>
          </cell>
          <cell r="AB28">
            <v>7.3513274117523597</v>
          </cell>
        </row>
        <row r="30">
          <cell r="B30" t="str">
            <v>PBT</v>
          </cell>
          <cell r="G30">
            <v>51.2</v>
          </cell>
          <cell r="K30">
            <v>59.2</v>
          </cell>
          <cell r="P30">
            <v>106.1</v>
          </cell>
          <cell r="U30">
            <v>156.79999999999998</v>
          </cell>
        </row>
        <row r="31">
          <cell r="B31" t="str">
            <v>Income Tax</v>
          </cell>
          <cell r="G31">
            <v>-11.5</v>
          </cell>
          <cell r="K31">
            <v>-18.100000000000001</v>
          </cell>
          <cell r="P31">
            <v>-20.5</v>
          </cell>
          <cell r="U31">
            <v>-34.700000000000003</v>
          </cell>
        </row>
        <row r="32">
          <cell r="B32" t="str">
            <v xml:space="preserve">   % Effective Tax Rate</v>
          </cell>
          <cell r="G32">
            <v>0.224609375</v>
          </cell>
          <cell r="K32">
            <v>0.30574324324324326</v>
          </cell>
          <cell r="P32">
            <v>0.19321394910461828</v>
          </cell>
          <cell r="U32">
            <v>0.2213010204081633</v>
          </cell>
        </row>
        <row r="34">
          <cell r="B34" t="str">
            <v>Net profit</v>
          </cell>
          <cell r="C34">
            <v>17</v>
          </cell>
          <cell r="D34">
            <v>29.5</v>
          </cell>
          <cell r="G34">
            <v>39.700000000000003</v>
          </cell>
          <cell r="K34">
            <v>39.200000000000003</v>
          </cell>
          <cell r="P34">
            <v>85.9</v>
          </cell>
          <cell r="U34">
            <v>122.69999999999999</v>
          </cell>
          <cell r="X34">
            <v>130.64621409921671</v>
          </cell>
          <cell r="AB34">
            <v>143.08038113956107</v>
          </cell>
          <cell r="AC34">
            <v>140.02078590078327</v>
          </cell>
          <cell r="AD34">
            <v>1.335294117647059</v>
          </cell>
          <cell r="AE34">
            <v>0.32881355932203404</v>
          </cell>
        </row>
        <row r="35">
          <cell r="B35" t="str">
            <v>Margin %</v>
          </cell>
          <cell r="C35">
            <v>0.20987654320987653</v>
          </cell>
          <cell r="D35">
            <v>0.25352354761086282</v>
          </cell>
          <cell r="G35">
            <v>0.28935860058309043</v>
          </cell>
          <cell r="K35">
            <v>0.20895522388059704</v>
          </cell>
          <cell r="P35">
            <v>0.37642418930762495</v>
          </cell>
          <cell r="U35">
            <v>0.38786010523057873</v>
          </cell>
          <cell r="X35">
            <v>0.41297843804807588</v>
          </cell>
          <cell r="AB35">
            <v>0.39238959678827018</v>
          </cell>
        </row>
      </sheetData>
      <sheetData sheetId="5">
        <row r="2">
          <cell r="B2" t="str">
            <v>RUB 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  <cell r="AP2" t="str">
            <v>1Q12</v>
          </cell>
          <cell r="AQ2" t="str">
            <v>2Q12</v>
          </cell>
          <cell r="AR2" t="str">
            <v>1H12</v>
          </cell>
          <cell r="AS2" t="str">
            <v>3Q12</v>
          </cell>
          <cell r="AT2" t="str">
            <v>9M12</v>
          </cell>
          <cell r="AU2" t="str">
            <v>4Q12</v>
          </cell>
          <cell r="AV2" t="str">
            <v>2H12</v>
          </cell>
        </row>
        <row r="3">
          <cell r="B3" t="str">
            <v>Revenue</v>
          </cell>
          <cell r="C3">
            <v>33.132221176046173</v>
          </cell>
          <cell r="D3">
            <v>30.396227802873454</v>
          </cell>
          <cell r="E3">
            <v>29.868185654080854</v>
          </cell>
          <cell r="F3">
            <v>30.318096648629147</v>
          </cell>
          <cell r="G3">
            <v>30.093141151355002</v>
          </cell>
          <cell r="H3">
            <v>30.591531926406926</v>
          </cell>
          <cell r="I3">
            <v>30.259271409705644</v>
          </cell>
          <cell r="J3">
            <v>30.715126767676768</v>
          </cell>
          <cell r="K3">
            <v>30.653329347041847</v>
          </cell>
          <cell r="L3">
            <v>29.277750955714094</v>
          </cell>
          <cell r="M3">
            <v>29.242999999999999</v>
          </cell>
          <cell r="N3">
            <v>27.98716515151515</v>
          </cell>
          <cell r="O3">
            <v>27.98716515151515</v>
          </cell>
          <cell r="P3">
            <v>28.632458053614624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30.163635101010101</v>
          </cell>
          <cell r="W3">
            <v>31.070097702589809</v>
          </cell>
          <cell r="X3">
            <v>30.64</v>
          </cell>
          <cell r="Y3">
            <v>31.945792891963109</v>
          </cell>
          <cell r="Z3">
            <v>31.059841898521004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-1.976801353804658E-2</v>
          </cell>
          <cell r="M4">
            <v>-2.0931490828450694E-2</v>
          </cell>
          <cell r="N4">
            <v>-7.6882514233273636E-2</v>
          </cell>
          <cell r="P4">
            <v>-4.8538738126199577E-2</v>
          </cell>
          <cell r="R4">
            <v>-4.6597469863301932E-2</v>
          </cell>
          <cell r="S4">
            <v>-4.8415256409468643E-2</v>
          </cell>
          <cell r="T4">
            <v>1.6245345542019285E-2</v>
          </cell>
          <cell r="U4">
            <v>-2.1661241279059773E-2</v>
          </cell>
          <cell r="V4">
            <v>3.0257930215883189E-2</v>
          </cell>
          <cell r="W4">
            <v>0.11015522774044717</v>
          </cell>
          <cell r="X4">
            <v>7.0114201953120237E-2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1.6245345542019285E-2</v>
          </cell>
          <cell r="AO4">
            <v>-2.1661241279059773E-2</v>
          </cell>
          <cell r="AP4">
            <v>3.0257930215883189E-2</v>
          </cell>
          <cell r="AQ4">
            <v>0.11015522774044717</v>
          </cell>
          <cell r="AR4">
            <v>7.0114201953120237E-2</v>
          </cell>
          <cell r="AS4">
            <v>9.5307713255366133E-2</v>
          </cell>
          <cell r="AT4">
            <v>8.1480737726351116E-2</v>
          </cell>
          <cell r="AU4">
            <v>-4.5297629361696901E-3</v>
          </cell>
          <cell r="AV4">
            <v>4.7802194150805333E-2</v>
          </cell>
        </row>
        <row r="5">
          <cell r="B5" t="str">
            <v>Display advertising</v>
          </cell>
          <cell r="C5">
            <v>795.17330822510814</v>
          </cell>
          <cell r="D5">
            <v>1100.3434464640191</v>
          </cell>
          <cell r="E5">
            <v>400.23368776468345</v>
          </cell>
          <cell r="F5">
            <v>677.10076545382549</v>
          </cell>
          <cell r="G5">
            <v>1077.334453218509</v>
          </cell>
          <cell r="H5">
            <v>669.9545491883116</v>
          </cell>
          <cell r="I5">
            <v>1747.2890024068206</v>
          </cell>
          <cell r="J5">
            <v>1129.3958834830448</v>
          </cell>
          <cell r="K5">
            <v>1799.3504326713564</v>
          </cell>
          <cell r="L5">
            <v>743.6548742751379</v>
          </cell>
          <cell r="M5">
            <v>708.41362734348968</v>
          </cell>
          <cell r="N5">
            <v>937.3451257248621</v>
          </cell>
          <cell r="O5">
            <v>915.18030045454543</v>
          </cell>
          <cell r="P5">
            <v>1681</v>
          </cell>
          <cell r="Q5">
            <v>1623.5939277980351</v>
          </cell>
          <cell r="R5">
            <v>999</v>
          </cell>
          <cell r="S5">
            <v>2680</v>
          </cell>
          <cell r="T5">
            <v>1660.8203421687294</v>
          </cell>
          <cell r="U5">
            <v>2659.8203421687294</v>
          </cell>
          <cell r="V5">
            <v>1025.5635934343434</v>
          </cell>
          <cell r="W5">
            <v>1162.4364065656566</v>
          </cell>
          <cell r="X5">
            <v>2188</v>
          </cell>
          <cell r="Y5">
            <v>1075</v>
          </cell>
          <cell r="Z5">
            <v>3263</v>
          </cell>
          <cell r="AA5">
            <v>1743</v>
          </cell>
          <cell r="AB5">
            <v>2818</v>
          </cell>
          <cell r="AD5">
            <v>0.35484232440247232</v>
          </cell>
          <cell r="AE5">
            <v>0.63526255230002393</v>
          </cell>
          <cell r="AF5">
            <v>0.8580516758308665</v>
          </cell>
          <cell r="AG5">
            <v>0.77</v>
          </cell>
          <cell r="AH5">
            <v>0.38435100586041782</v>
          </cell>
          <cell r="AI5">
            <v>0.35161610671219301</v>
          </cell>
          <cell r="AJ5">
            <v>0.5603325364542604</v>
          </cell>
          <cell r="AK5">
            <v>0.50704725254779515</v>
          </cell>
          <cell r="AL5">
            <v>0.49114593103419613</v>
          </cell>
          <cell r="AM5">
            <v>0.53380465183973991</v>
          </cell>
          <cell r="AN5">
            <v>0.47053868927410747</v>
          </cell>
          <cell r="AO5">
            <v>0.47821141111456522</v>
          </cell>
          <cell r="AP5">
            <v>0.37908541839921384</v>
          </cell>
          <cell r="AQ5">
            <v>0.24013703668297026</v>
          </cell>
          <cell r="AR5">
            <v>0.30160618679357531</v>
          </cell>
          <cell r="AS5">
            <v>7.6076076076076138E-2</v>
          </cell>
          <cell r="AT5">
            <v>0.21753731343283578</v>
          </cell>
          <cell r="AU5">
            <v>4.9481365169190328E-2</v>
          </cell>
          <cell r="AV5">
            <v>5.9470053418080093E-2</v>
          </cell>
        </row>
        <row r="6">
          <cell r="B6" t="str">
            <v>Context advertising</v>
          </cell>
          <cell r="C6">
            <v>258.43132517316013</v>
          </cell>
          <cell r="D6">
            <v>297.88303246815985</v>
          </cell>
          <cell r="E6">
            <v>170.24865822826087</v>
          </cell>
          <cell r="F6">
            <v>184.85040735772816</v>
          </cell>
          <cell r="G6">
            <v>355.09906558598902</v>
          </cell>
          <cell r="H6">
            <v>290.61955330086579</v>
          </cell>
          <cell r="I6">
            <v>645.71861888685476</v>
          </cell>
          <cell r="J6">
            <v>353.10036298701294</v>
          </cell>
          <cell r="K6">
            <v>643.71991628787873</v>
          </cell>
          <cell r="L6">
            <v>368.89966204199754</v>
          </cell>
          <cell r="M6">
            <v>283.80451326651087</v>
          </cell>
          <cell r="N6">
            <v>374.10033795800246</v>
          </cell>
          <cell r="O6">
            <v>319.0536827272727</v>
          </cell>
          <cell r="P6">
            <v>743</v>
          </cell>
          <cell r="Q6">
            <v>602.85819599378351</v>
          </cell>
          <cell r="R6">
            <v>422</v>
          </cell>
          <cell r="S6">
            <v>1165</v>
          </cell>
          <cell r="T6">
            <v>514.27399415877017</v>
          </cell>
          <cell r="U6">
            <v>936.27399415877017</v>
          </cell>
          <cell r="V6">
            <v>497.69997916666665</v>
          </cell>
          <cell r="W6">
            <v>585.30002083333329</v>
          </cell>
          <cell r="X6">
            <v>1083</v>
          </cell>
          <cell r="Y6">
            <v>624</v>
          </cell>
          <cell r="Z6">
            <v>1707</v>
          </cell>
          <cell r="AA6">
            <v>724</v>
          </cell>
          <cell r="AB6">
            <v>1348</v>
          </cell>
          <cell r="AD6">
            <v>0.37405581675540822</v>
          </cell>
          <cell r="AE6">
            <v>1.1609821511290166</v>
          </cell>
          <cell r="AF6">
            <v>1.1668286016527389</v>
          </cell>
          <cell r="AG6">
            <v>0.66700000000000004</v>
          </cell>
          <cell r="AH6">
            <v>1.0238004519732113</v>
          </cell>
          <cell r="AI6">
            <v>0.72601016837268983</v>
          </cell>
          <cell r="AJ6">
            <v>1.0923738528398883</v>
          </cell>
          <cell r="AK6">
            <v>0.69771833952572981</v>
          </cell>
          <cell r="AL6">
            <v>0.45207022448046286</v>
          </cell>
          <cell r="AM6">
            <v>0.80419143249783809</v>
          </cell>
          <cell r="AN6">
            <v>0.45645274847164408</v>
          </cell>
          <cell r="AO6">
            <v>0.45447417497652509</v>
          </cell>
          <cell r="AP6">
            <v>0.34914728956841867</v>
          </cell>
          <cell r="AQ6">
            <v>0.56455357412438567</v>
          </cell>
          <cell r="AR6">
            <v>0.4576043068640645</v>
          </cell>
          <cell r="AS6">
            <v>0.47867298578199047</v>
          </cell>
          <cell r="AT6">
            <v>0.46523605150214586</v>
          </cell>
          <cell r="AU6">
            <v>0.40780986054776425</v>
          </cell>
          <cell r="AV6">
            <v>0.43974948402914915</v>
          </cell>
        </row>
        <row r="7">
          <cell r="B7" t="str">
            <v>Online advertising Total</v>
          </cell>
          <cell r="C7">
            <v>1053.6046333982683</v>
          </cell>
          <cell r="D7">
            <v>1398.2264789321789</v>
          </cell>
          <cell r="E7">
            <v>570.48234599294437</v>
          </cell>
          <cell r="F7">
            <v>861.95117281155365</v>
          </cell>
          <cell r="G7">
            <v>1432.4335188044979</v>
          </cell>
          <cell r="H7">
            <v>960.57410248917745</v>
          </cell>
          <cell r="I7">
            <v>2393.0076212936756</v>
          </cell>
          <cell r="J7">
            <v>1482.4962464700577</v>
          </cell>
          <cell r="K7">
            <v>2443.0703489592352</v>
          </cell>
          <cell r="L7">
            <v>1112.5545363171354</v>
          </cell>
          <cell r="M7">
            <v>992.6392820277232</v>
          </cell>
          <cell r="N7">
            <v>1311.4454636828646</v>
          </cell>
          <cell r="O7">
            <v>1431.3607179722767</v>
          </cell>
          <cell r="P7">
            <v>2424</v>
          </cell>
          <cell r="Q7">
            <v>2424</v>
          </cell>
          <cell r="R7">
            <v>1421</v>
          </cell>
          <cell r="S7">
            <v>3845</v>
          </cell>
          <cell r="T7">
            <v>2175.0943363274996</v>
          </cell>
          <cell r="U7">
            <v>3596.0943363274996</v>
          </cell>
          <cell r="V7">
            <v>1523.2635726010101</v>
          </cell>
          <cell r="W7">
            <v>1747.7364273989899</v>
          </cell>
          <cell r="X7">
            <v>3271</v>
          </cell>
          <cell r="Y7">
            <v>1699</v>
          </cell>
          <cell r="Z7">
            <v>4970</v>
          </cell>
          <cell r="AA7">
            <v>2467</v>
          </cell>
          <cell r="AB7">
            <v>4166</v>
          </cell>
          <cell r="AD7">
            <v>0.35955506780979585</v>
          </cell>
          <cell r="AE7">
            <v>0.74726368422446132</v>
          </cell>
          <cell r="AF7">
            <v>0.95019976364158221</v>
          </cell>
          <cell r="AG7">
            <v>0.74</v>
          </cell>
          <cell r="AH7">
            <v>0.52148463283033641</v>
          </cell>
          <cell r="AI7">
            <v>0.66060533719490833</v>
          </cell>
          <cell r="AJ7">
            <v>0.6922251316927146</v>
          </cell>
          <cell r="AK7">
            <v>0.6922251316927146</v>
          </cell>
          <cell r="AL7">
            <v>0.47932366312781172</v>
          </cell>
          <cell r="AM7">
            <v>0.60676462782068685</v>
          </cell>
          <cell r="AN7">
            <v>0.46718370552814115</v>
          </cell>
          <cell r="AO7">
            <v>0.47195693233289848</v>
          </cell>
          <cell r="AP7">
            <v>0.36915856515531864</v>
          </cell>
          <cell r="AQ7">
            <v>0.33267945621689221</v>
          </cell>
          <cell r="AR7">
            <v>0.34942244224422447</v>
          </cell>
          <cell r="AS7">
            <v>0.19563687543983121</v>
          </cell>
          <cell r="AT7">
            <v>0.2925877763328999</v>
          </cell>
          <cell r="AU7">
            <v>0.13420367971964087</v>
          </cell>
          <cell r="AV7">
            <v>0.1584790637763176</v>
          </cell>
        </row>
        <row r="8">
          <cell r="B8" t="str">
            <v>Ad market total</v>
          </cell>
          <cell r="E8">
            <v>3956.25</v>
          </cell>
          <cell r="F8">
            <v>5636.6030311481954</v>
          </cell>
          <cell r="G8">
            <v>9592.8530311481954</v>
          </cell>
          <cell r="H8">
            <v>4924.3443884101507</v>
          </cell>
          <cell r="I8">
            <v>14517.197419558346</v>
          </cell>
          <cell r="J8">
            <v>8252.9680227351018</v>
          </cell>
          <cell r="K8">
            <v>13177.312411145253</v>
          </cell>
          <cell r="L8">
            <v>7454.4</v>
          </cell>
          <cell r="N8">
            <v>10260.867175572517</v>
          </cell>
          <cell r="P8">
            <v>17715.267175572517</v>
          </cell>
          <cell r="R8">
            <v>9284.7328244274831</v>
          </cell>
          <cell r="S8">
            <v>27000</v>
          </cell>
          <cell r="T8">
            <v>10834.405282856489</v>
          </cell>
          <cell r="U8">
            <v>20119.138107283972</v>
          </cell>
          <cell r="V8">
            <v>10100</v>
          </cell>
          <cell r="W8">
            <v>13900</v>
          </cell>
          <cell r="X8">
            <v>24000</v>
          </cell>
          <cell r="Y8">
            <v>13900</v>
          </cell>
          <cell r="Z8">
            <v>37900</v>
          </cell>
          <cell r="AA8">
            <v>18400</v>
          </cell>
          <cell r="AB8">
            <v>32300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0.85986311404873184</v>
          </cell>
          <cell r="AN8">
            <v>0.31278895701644527</v>
          </cell>
          <cell r="AO8">
            <v>0.5268013294021463</v>
          </cell>
          <cell r="AP8">
            <v>0.35490448594118917</v>
          </cell>
          <cell r="AQ8">
            <v>0.35466133243503695</v>
          </cell>
          <cell r="AR8">
            <v>0.35476364889903933</v>
          </cell>
          <cell r="AS8">
            <v>0.49708131217627205</v>
          </cell>
          <cell r="AT8">
            <v>0.40370370370370368</v>
          </cell>
          <cell r="AU8">
            <v>0.69829349370146909</v>
          </cell>
          <cell r="AV8">
            <v>0.6054365663062895</v>
          </cell>
        </row>
        <row r="9">
          <cell r="B9" t="str">
            <v>Display advertising</v>
          </cell>
          <cell r="E9">
            <v>1300</v>
          </cell>
          <cell r="F9">
            <v>2258.9024138642462</v>
          </cell>
          <cell r="G9">
            <v>3558.9024138642462</v>
          </cell>
          <cell r="H9">
            <v>1702.1600363689467</v>
          </cell>
          <cell r="I9">
            <v>5261.062450233193</v>
          </cell>
          <cell r="J9">
            <v>3683.7901186178051</v>
          </cell>
          <cell r="K9">
            <v>5385.9501549867518</v>
          </cell>
          <cell r="L9">
            <v>2080</v>
          </cell>
          <cell r="N9">
            <v>3187.1755725190842</v>
          </cell>
          <cell r="P9">
            <v>5267.1755725190842</v>
          </cell>
          <cell r="R9">
            <v>4012.8244274809158</v>
          </cell>
          <cell r="S9">
            <v>9280</v>
          </cell>
          <cell r="T9">
            <v>6019.1452991453007</v>
          </cell>
          <cell r="U9">
            <v>10031.969726626216</v>
          </cell>
          <cell r="V9">
            <v>2600</v>
          </cell>
          <cell r="W9">
            <v>4300</v>
          </cell>
          <cell r="X9">
            <v>6900</v>
          </cell>
          <cell r="Y9">
            <v>4700</v>
          </cell>
          <cell r="Z9">
            <v>11600</v>
          </cell>
          <cell r="AA9">
            <v>6300</v>
          </cell>
          <cell r="AB9">
            <v>11000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0.76390227027027024</v>
          </cell>
          <cell r="AN9">
            <v>0.63395446139144984</v>
          </cell>
          <cell r="AO9">
            <v>0.86261837520679618</v>
          </cell>
          <cell r="AP9">
            <v>0.25</v>
          </cell>
          <cell r="AQ9">
            <v>0.34915692661429376</v>
          </cell>
          <cell r="AR9">
            <v>0.31000000000000005</v>
          </cell>
          <cell r="AS9">
            <v>0.17124486379546489</v>
          </cell>
          <cell r="AT9">
            <v>0.25</v>
          </cell>
          <cell r="AU9">
            <v>4.6660229467226921E-2</v>
          </cell>
          <cell r="AV9">
            <v>9.6494536940686659E-2</v>
          </cell>
        </row>
        <row r="10">
          <cell r="B10" t="str">
            <v>Context advertising</v>
          </cell>
          <cell r="E10">
            <v>2656.25</v>
          </cell>
          <cell r="F10">
            <v>3377.7006172839501</v>
          </cell>
          <cell r="G10">
            <v>6033.9506172839501</v>
          </cell>
          <cell r="H10">
            <v>3222.1843520412021</v>
          </cell>
          <cell r="I10">
            <v>9256.1349693251523</v>
          </cell>
          <cell r="J10">
            <v>4569.1779041172977</v>
          </cell>
          <cell r="K10">
            <v>7791.3622561584998</v>
          </cell>
          <cell r="L10">
            <v>5000</v>
          </cell>
          <cell r="N10">
            <v>6324.5033112582787</v>
          </cell>
          <cell r="P10">
            <v>11324.503311258279</v>
          </cell>
          <cell r="R10">
            <v>6425.4966887417213</v>
          </cell>
          <cell r="S10">
            <v>17750</v>
          </cell>
          <cell r="T10">
            <v>8762.0705690719915</v>
          </cell>
          <cell r="U10">
            <v>15187.567257813713</v>
          </cell>
          <cell r="V10">
            <v>7500</v>
          </cell>
          <cell r="W10">
            <v>9600</v>
          </cell>
          <cell r="X10">
            <v>17100</v>
          </cell>
          <cell r="Y10">
            <v>9200</v>
          </cell>
          <cell r="Z10">
            <v>26300</v>
          </cell>
          <cell r="AA10">
            <v>12100</v>
          </cell>
          <cell r="AB10">
            <v>21300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0.69588328622669104</v>
          </cell>
          <cell r="AM10">
            <v>0.9176470588235297</v>
          </cell>
          <cell r="AN10">
            <v>0.91764705882352882</v>
          </cell>
          <cell r="AO10">
            <v>0.94928264897567249</v>
          </cell>
          <cell r="AP10">
            <v>0.5</v>
          </cell>
          <cell r="AQ10">
            <v>0.51790575916230353</v>
          </cell>
          <cell r="AR10">
            <v>0.51</v>
          </cell>
          <cell r="AS10">
            <v>0.43179592888430829</v>
          </cell>
          <cell r="AT10">
            <v>0.48169014084507045</v>
          </cell>
          <cell r="AU10">
            <v>0.38095212822299085</v>
          </cell>
          <cell r="AV10">
            <v>0.40246292499817948</v>
          </cell>
        </row>
        <row r="11">
          <cell r="B11" t="str">
            <v>Total ad mkt share</v>
          </cell>
          <cell r="E11">
            <v>0.14419774938210284</v>
          </cell>
          <cell r="F11">
            <v>0.1529203259566731</v>
          </cell>
          <cell r="G11">
            <v>0.14932299224780743</v>
          </cell>
          <cell r="H11">
            <v>0.19506639396504591</v>
          </cell>
          <cell r="I11">
            <v>0.16483950394376309</v>
          </cell>
          <cell r="J11">
            <v>0.17963189029523782</v>
          </cell>
          <cell r="K11">
            <v>0.18539974410054269</v>
          </cell>
          <cell r="L11">
            <v>0.14924803288220856</v>
          </cell>
          <cell r="N11">
            <v>0.12781039275169168</v>
          </cell>
          <cell r="P11">
            <v>0.13683112853880297</v>
          </cell>
          <cell r="R11">
            <v>0.15304694565485485</v>
          </cell>
          <cell r="S11">
            <v>0.1424074074074074</v>
          </cell>
          <cell r="T11">
            <v>0.20075807388977759</v>
          </cell>
          <cell r="U11">
            <v>0.17873997967266614</v>
          </cell>
          <cell r="V11">
            <v>0.1508181755050505</v>
          </cell>
          <cell r="W11">
            <v>0.12573643362582662</v>
          </cell>
          <cell r="X11">
            <v>0.13629166666666667</v>
          </cell>
          <cell r="Y11">
            <v>0.12223021582733813</v>
          </cell>
          <cell r="Z11">
            <v>0.13113456464379947</v>
          </cell>
          <cell r="AA11">
            <v>0.13407608695652173</v>
          </cell>
          <cell r="AB11">
            <v>0.12897832817337462</v>
          </cell>
          <cell r="AS11">
            <v>-0.20135475226675437</v>
          </cell>
          <cell r="AT11">
            <v>-7.915910393170722E-2</v>
          </cell>
          <cell r="AU11">
            <v>-0.3321509598157748</v>
          </cell>
          <cell r="AV11">
            <v>-0.27840246815749936</v>
          </cell>
        </row>
        <row r="12">
          <cell r="B12" t="str">
            <v>Display ad share</v>
          </cell>
          <cell r="E12">
            <v>0.30787206751129498</v>
          </cell>
          <cell r="F12">
            <v>0.29974768334304741</v>
          </cell>
          <cell r="G12">
            <v>0.30271536781160074</v>
          </cell>
          <cell r="H12">
            <v>0.39359081101296489</v>
          </cell>
          <cell r="I12">
            <v>0.33211713773315371</v>
          </cell>
          <cell r="J12">
            <v>0.3065852958818418</v>
          </cell>
          <cell r="K12">
            <v>0.33408226606133201</v>
          </cell>
          <cell r="L12">
            <v>0.35752638186304708</v>
          </cell>
          <cell r="N12">
            <v>0.29409899279066137</v>
          </cell>
          <cell r="P12">
            <v>0.31914637681159419</v>
          </cell>
          <cell r="R12">
            <v>0.24895183381524882</v>
          </cell>
          <cell r="S12">
            <v>0.28879310344827586</v>
          </cell>
          <cell r="T12">
            <v>0.27592295245050169</v>
          </cell>
          <cell r="U12">
            <v>0.26513440676652</v>
          </cell>
          <cell r="V12">
            <v>0.3944475359362859</v>
          </cell>
          <cell r="W12">
            <v>0.27033404803852479</v>
          </cell>
          <cell r="X12">
            <v>0.31710144927536232</v>
          </cell>
          <cell r="Y12">
            <v>0.22872340425531915</v>
          </cell>
          <cell r="Z12">
            <v>0.28129310344827585</v>
          </cell>
          <cell r="AA12">
            <v>0.27666666666666667</v>
          </cell>
          <cell r="AB12">
            <v>0.25618181818181818</v>
          </cell>
          <cell r="AS12">
            <v>-8.1254390658321185E-2</v>
          </cell>
          <cell r="AT12">
            <v>-2.5970149253731312E-2</v>
          </cell>
          <cell r="AU12">
            <v>2.6953691585276385E-3</v>
          </cell>
          <cell r="AV12">
            <v>-3.3766227076614586E-2</v>
          </cell>
        </row>
        <row r="13">
          <cell r="B13" t="str">
            <v>Context ad share</v>
          </cell>
          <cell r="E13">
            <v>6.4093612509462911E-2</v>
          </cell>
          <cell r="F13">
            <v>5.4726699699740887E-2</v>
          </cell>
          <cell r="G13">
            <v>5.8850177621411995E-2</v>
          </cell>
          <cell r="H13">
            <v>9.0193335187902263E-2</v>
          </cell>
          <cell r="I13">
            <v>6.976114987808274E-2</v>
          </cell>
          <cell r="J13">
            <v>7.7278751319538971E-2</v>
          </cell>
          <cell r="K13">
            <v>8.2619687690565977E-2</v>
          </cell>
          <cell r="L13">
            <v>7.3779932408399515E-2</v>
          </cell>
          <cell r="N13">
            <v>5.9150943488647502E-2</v>
          </cell>
          <cell r="P13">
            <v>6.5609941520467827E-2</v>
          </cell>
          <cell r="R13">
            <v>6.5675856737954147E-2</v>
          </cell>
          <cell r="S13">
            <v>6.5633802816901413E-2</v>
          </cell>
          <cell r="T13">
            <v>5.8693203861429066E-2</v>
          </cell>
          <cell r="U13">
            <v>6.1647397391907853E-2</v>
          </cell>
          <cell r="V13">
            <v>6.6359997222222217E-2</v>
          </cell>
          <cell r="W13">
            <v>6.0968752170138883E-2</v>
          </cell>
          <cell r="X13">
            <v>6.3333333333333339E-2</v>
          </cell>
          <cell r="Y13">
            <v>6.7826086956521744E-2</v>
          </cell>
          <cell r="Z13">
            <v>6.4904942965779464E-2</v>
          </cell>
          <cell r="AA13">
            <v>5.9834710743801652E-2</v>
          </cell>
          <cell r="AB13">
            <v>6.328638497652582E-2</v>
          </cell>
          <cell r="AS13">
            <v>3.2740040638479906E-2</v>
          </cell>
          <cell r="AT13">
            <v>-1.1104946229540391E-2</v>
          </cell>
          <cell r="AU13">
            <v>1.9448706277265249E-2</v>
          </cell>
          <cell r="AV13">
            <v>2.6586484652361131E-2</v>
          </cell>
        </row>
        <row r="14">
          <cell r="B14" t="str">
            <v>MMO Games</v>
          </cell>
          <cell r="C14">
            <v>788.54686398989895</v>
          </cell>
          <cell r="D14">
            <v>1135.6030707153523</v>
          </cell>
          <cell r="E14">
            <v>686.96827004385966</v>
          </cell>
          <cell r="F14">
            <v>649.16719707630239</v>
          </cell>
          <cell r="G14">
            <v>1336.135467120162</v>
          </cell>
          <cell r="H14">
            <v>721.96015346320348</v>
          </cell>
          <cell r="I14">
            <v>2058.0956205833654</v>
          </cell>
          <cell r="J14">
            <v>973.16895942821054</v>
          </cell>
          <cell r="K14">
            <v>1695.129112891414</v>
          </cell>
          <cell r="L14">
            <v>936.888030582851</v>
          </cell>
          <cell r="M14">
            <v>957.63376844114043</v>
          </cell>
          <cell r="N14">
            <v>881.111969417149</v>
          </cell>
          <cell r="O14">
            <v>881.111969417149</v>
          </cell>
          <cell r="P14">
            <v>1818</v>
          </cell>
          <cell r="Q14">
            <v>1838.7457378582894</v>
          </cell>
          <cell r="R14">
            <v>892</v>
          </cell>
          <cell r="S14">
            <v>2710</v>
          </cell>
          <cell r="T14">
            <v>1095.5701373755664</v>
          </cell>
          <cell r="U14">
            <v>1987.5701373755664</v>
          </cell>
          <cell r="V14">
            <v>1082.8745001262625</v>
          </cell>
          <cell r="W14">
            <v>1088.1254998737375</v>
          </cell>
          <cell r="X14">
            <v>2171</v>
          </cell>
          <cell r="Y14">
            <v>1166</v>
          </cell>
          <cell r="Z14">
            <v>3337</v>
          </cell>
          <cell r="AA14">
            <v>1395</v>
          </cell>
          <cell r="AB14">
            <v>2561</v>
          </cell>
          <cell r="AD14">
            <v>0.6944274692306398</v>
          </cell>
          <cell r="AE14">
            <v>0.49271268861891904</v>
          </cell>
          <cell r="AF14">
            <v>0.36380102464271769</v>
          </cell>
          <cell r="AG14">
            <v>0.39400000000000002</v>
          </cell>
          <cell r="AH14">
            <v>0.35729589139049511</v>
          </cell>
          <cell r="AI14">
            <v>0.35729589139049511</v>
          </cell>
          <cell r="AJ14">
            <v>0.36064047750968253</v>
          </cell>
          <cell r="AK14">
            <v>0.37616715004312229</v>
          </cell>
          <cell r="AL14">
            <v>0.23552525124984336</v>
          </cell>
          <cell r="AM14">
            <v>0.31675125922081926</v>
          </cell>
          <cell r="AN14">
            <v>0.12577587556766434</v>
          </cell>
          <cell r="AO14">
            <v>0.17251843665485178</v>
          </cell>
          <cell r="AP14">
            <v>0.15582061546094406</v>
          </cell>
          <cell r="AQ14">
            <v>0.23494577039229969</v>
          </cell>
          <cell r="AR14">
            <v>0.1941694169416941</v>
          </cell>
          <cell r="AS14">
            <v>0.30717488789237679</v>
          </cell>
          <cell r="AT14">
            <v>0.23136531365313662</v>
          </cell>
          <cell r="AU14">
            <v>0.27330962428541228</v>
          </cell>
          <cell r="AV14">
            <v>0.28850798864466931</v>
          </cell>
        </row>
        <row r="15">
          <cell r="B15" t="str">
            <v>Community IVAS</v>
          </cell>
          <cell r="C15">
            <v>553.30809363997105</v>
          </cell>
          <cell r="D15">
            <v>659.59814332235396</v>
          </cell>
          <cell r="E15">
            <v>501.78551898855835</v>
          </cell>
          <cell r="F15">
            <v>440.12979904885322</v>
          </cell>
          <cell r="G15">
            <v>941.91531803741157</v>
          </cell>
          <cell r="H15">
            <v>437.45890654761905</v>
          </cell>
          <cell r="I15">
            <v>1379.3742245850306</v>
          </cell>
          <cell r="J15">
            <v>571.03562897005759</v>
          </cell>
          <cell r="K15">
            <v>1008.4945355176767</v>
          </cell>
          <cell r="L15">
            <v>831.48812714228018</v>
          </cell>
          <cell r="M15">
            <v>847.51574157167511</v>
          </cell>
          <cell r="N15">
            <v>724.51187285771982</v>
          </cell>
          <cell r="O15">
            <v>724.51187285771982</v>
          </cell>
          <cell r="P15">
            <v>1556</v>
          </cell>
          <cell r="Q15">
            <v>1572.0276144293948</v>
          </cell>
          <cell r="R15">
            <v>874</v>
          </cell>
          <cell r="S15">
            <v>2430</v>
          </cell>
          <cell r="T15">
            <v>1328.5151743168267</v>
          </cell>
          <cell r="U15">
            <v>2202.5151743168267</v>
          </cell>
          <cell r="V15">
            <v>1746.4744723484848</v>
          </cell>
          <cell r="W15">
            <v>1473.5255276515152</v>
          </cell>
          <cell r="X15">
            <v>3220</v>
          </cell>
          <cell r="Y15">
            <v>1503</v>
          </cell>
          <cell r="Z15">
            <v>4723</v>
          </cell>
          <cell r="AA15">
            <v>2016</v>
          </cell>
          <cell r="AB15">
            <v>3519</v>
          </cell>
          <cell r="AD15">
            <v>0.70233424897323338</v>
          </cell>
          <cell r="AE15">
            <v>0.52895296284182036</v>
          </cell>
          <cell r="AF15">
            <v>0.65705883425711153</v>
          </cell>
          <cell r="AG15">
            <v>0.68899999999999995</v>
          </cell>
          <cell r="AH15">
            <v>0.64613228739211315</v>
          </cell>
          <cell r="AI15">
            <v>0.64613228739211315</v>
          </cell>
          <cell r="AJ15">
            <v>0.65195317477382586</v>
          </cell>
          <cell r="AK15">
            <v>0.66896915712645422</v>
          </cell>
          <cell r="AL15">
            <v>0.99790194443066338</v>
          </cell>
          <cell r="AN15">
            <v>1.3265013721000023</v>
          </cell>
          <cell r="AO15">
            <v>1.1839634194807407</v>
          </cell>
          <cell r="AP15">
            <v>1.1004202168837902</v>
          </cell>
          <cell r="AQ15">
            <v>1.0338183304566595</v>
          </cell>
          <cell r="AR15">
            <v>1.0694087403598971</v>
          </cell>
          <cell r="AS15">
            <v>0.71967963386727685</v>
          </cell>
          <cell r="AT15">
            <v>0.94362139917695464</v>
          </cell>
          <cell r="AU15">
            <v>0.51748360799620086</v>
          </cell>
          <cell r="AV15">
            <v>0.59771884481636728</v>
          </cell>
        </row>
        <row r="16">
          <cell r="B16" t="str">
            <v>Other IVAS</v>
          </cell>
          <cell r="C16">
            <v>79.517330822510814</v>
          </cell>
          <cell r="D16">
            <v>103.34717452976975</v>
          </cell>
          <cell r="M16">
            <v>0</v>
          </cell>
          <cell r="Z16">
            <v>0</v>
          </cell>
          <cell r="AA16">
            <v>0</v>
          </cell>
        </row>
        <row r="17">
          <cell r="B17" t="str">
            <v>Total IVAS</v>
          </cell>
          <cell r="C17">
            <v>1421.3722884523809</v>
          </cell>
          <cell r="D17">
            <v>1898.548388567476</v>
          </cell>
          <cell r="E17">
            <v>1188.7537890324179</v>
          </cell>
          <cell r="F17">
            <v>1089.2969961251556</v>
          </cell>
          <cell r="G17">
            <v>2278.0507851575735</v>
          </cell>
          <cell r="H17">
            <v>1159.4190600108225</v>
          </cell>
          <cell r="I17">
            <v>3437.4698451683962</v>
          </cell>
          <cell r="J17">
            <v>1544.204588398268</v>
          </cell>
          <cell r="K17">
            <v>2703.6236484090905</v>
          </cell>
          <cell r="L17">
            <v>1768.3761577251312</v>
          </cell>
          <cell r="M17">
            <v>2044.6565171357588</v>
          </cell>
          <cell r="N17">
            <v>1605.6238422748688</v>
          </cell>
          <cell r="O17">
            <v>1605.6238422748688</v>
          </cell>
          <cell r="P17">
            <v>3374</v>
          </cell>
          <cell r="Q17">
            <v>3650.2803594106276</v>
          </cell>
          <cell r="R17">
            <v>1766</v>
          </cell>
          <cell r="S17">
            <v>5140</v>
          </cell>
          <cell r="T17">
            <v>2424.0853116923931</v>
          </cell>
          <cell r="U17">
            <v>4190.0853116923936</v>
          </cell>
          <cell r="V17">
            <v>2829.3489724747474</v>
          </cell>
          <cell r="W17">
            <v>2561.6510275252526</v>
          </cell>
          <cell r="X17">
            <v>5391</v>
          </cell>
          <cell r="Y17">
            <v>2669</v>
          </cell>
          <cell r="Z17">
            <v>8060</v>
          </cell>
          <cell r="AA17">
            <v>3411</v>
          </cell>
          <cell r="AB17">
            <v>6080</v>
          </cell>
          <cell r="AD17">
            <v>0.60271225467464373</v>
          </cell>
          <cell r="AE17">
            <v>0.42404779603698861</v>
          </cell>
          <cell r="AF17">
            <v>0.48758824076135632</v>
          </cell>
          <cell r="AG17">
            <v>0.72</v>
          </cell>
          <cell r="AH17">
            <v>0.47400006424913466</v>
          </cell>
          <cell r="AI17">
            <v>0.47400006424913466</v>
          </cell>
          <cell r="AJ17">
            <v>0.48109077373646847</v>
          </cell>
          <cell r="AK17">
            <v>0.60237005390471854</v>
          </cell>
          <cell r="AL17">
            <v>0.52317661569537721</v>
          </cell>
          <cell r="AN17">
            <v>0.56979543378172748</v>
          </cell>
          <cell r="AO17">
            <v>0.54980346993117579</v>
          </cell>
          <cell r="AP17">
            <v>0.59997009692466641</v>
          </cell>
          <cell r="AQ17">
            <v>0.59542413364756208</v>
          </cell>
          <cell r="AR17">
            <v>0.597806757557795</v>
          </cell>
          <cell r="AS17">
            <v>0.51132502831257076</v>
          </cell>
          <cell r="AT17">
            <v>0.56809338521400776</v>
          </cell>
          <cell r="AU17">
            <v>0.40712869450068356</v>
          </cell>
          <cell r="AV17">
            <v>0.45104444127517329</v>
          </cell>
        </row>
        <row r="18">
          <cell r="B18" t="str">
            <v>Other Revenues</v>
          </cell>
          <cell r="C18">
            <v>208.73299340909088</v>
          </cell>
          <cell r="D18">
            <v>240.13019964270029</v>
          </cell>
          <cell r="E18">
            <v>197.13002531693363</v>
          </cell>
          <cell r="F18">
            <v>221.16463668690093</v>
          </cell>
          <cell r="G18">
            <v>418.29466200383456</v>
          </cell>
          <cell r="H18">
            <v>284.50124691558443</v>
          </cell>
          <cell r="I18">
            <v>702.79590891941893</v>
          </cell>
          <cell r="J18">
            <v>313.23867535173162</v>
          </cell>
          <cell r="K18">
            <v>597.73992226731605</v>
          </cell>
          <cell r="L18">
            <v>354.26078656414052</v>
          </cell>
          <cell r="M18">
            <v>354.83404557048055</v>
          </cell>
          <cell r="N18">
            <v>363.73921343585948</v>
          </cell>
          <cell r="O18">
            <v>363.73921343585948</v>
          </cell>
          <cell r="P18">
            <v>718</v>
          </cell>
          <cell r="Q18">
            <v>718.57325900634009</v>
          </cell>
          <cell r="R18">
            <v>450</v>
          </cell>
          <cell r="S18">
            <v>1168</v>
          </cell>
          <cell r="T18">
            <v>423.04593842363329</v>
          </cell>
          <cell r="U18">
            <v>873.04593842363329</v>
          </cell>
          <cell r="V18">
            <v>479.60179810606064</v>
          </cell>
          <cell r="W18">
            <v>551.39820189393936</v>
          </cell>
          <cell r="X18">
            <v>1031</v>
          </cell>
          <cell r="Y18">
            <v>598</v>
          </cell>
          <cell r="Z18">
            <v>1629</v>
          </cell>
          <cell r="AA18">
            <v>614</v>
          </cell>
          <cell r="AB18">
            <v>1212</v>
          </cell>
          <cell r="AD18">
            <v>1.0039700249209225</v>
          </cell>
          <cell r="AE18">
            <v>1.4892326044650699</v>
          </cell>
          <cell r="AF18">
            <v>0.79709197518024788</v>
          </cell>
          <cell r="AG18">
            <v>0.8</v>
          </cell>
          <cell r="AH18">
            <v>0.6446535887688003</v>
          </cell>
          <cell r="AI18">
            <v>0.6446535887688003</v>
          </cell>
          <cell r="AJ18">
            <v>0.71649333644477164</v>
          </cell>
          <cell r="AK18">
            <v>0.71786380338688827</v>
          </cell>
          <cell r="AL18">
            <v>0.58171538746725204</v>
          </cell>
          <cell r="AN18">
            <v>0.35055461446004554</v>
          </cell>
          <cell r="AO18">
            <v>0.46057826472764396</v>
          </cell>
          <cell r="AP18">
            <v>0.35381000747376423</v>
          </cell>
          <cell r="AQ18">
            <v>0.51591629806823391</v>
          </cell>
          <cell r="AR18">
            <v>0.43593314763231206</v>
          </cell>
          <cell r="AS18">
            <v>0.32888888888888879</v>
          </cell>
          <cell r="AT18">
            <v>0.39469178082191791</v>
          </cell>
          <cell r="AU18">
            <v>0.45137902112452744</v>
          </cell>
          <cell r="AV18">
            <v>0.38824310000041939</v>
          </cell>
        </row>
        <row r="19">
          <cell r="B19" t="str">
            <v>Total Revenues</v>
          </cell>
          <cell r="C19">
            <v>2683.7099152597402</v>
          </cell>
          <cell r="D19">
            <v>3536.9050671423552</v>
          </cell>
          <cell r="E19">
            <v>1956.3661603422959</v>
          </cell>
          <cell r="F19">
            <v>2172.41280562361</v>
          </cell>
          <cell r="G19">
            <v>4128.7789659659065</v>
          </cell>
          <cell r="H19">
            <v>2404.4944094155844</v>
          </cell>
          <cell r="I19">
            <v>6533.273375381491</v>
          </cell>
          <cell r="J19">
            <v>3339.9395102200574</v>
          </cell>
          <cell r="K19">
            <v>5744.4339196356414</v>
          </cell>
          <cell r="L19">
            <v>3235.1914806064074</v>
          </cell>
          <cell r="M19">
            <v>3153.6622504717811</v>
          </cell>
          <cell r="N19">
            <v>3280.8085193935931</v>
          </cell>
          <cell r="O19">
            <v>3400.7237736830048</v>
          </cell>
          <cell r="P19">
            <v>6516</v>
          </cell>
          <cell r="Q19">
            <v>6554.3860241547864</v>
          </cell>
          <cell r="R19">
            <v>3637</v>
          </cell>
          <cell r="S19">
            <v>10153</v>
          </cell>
          <cell r="T19">
            <v>5022.2255864435265</v>
          </cell>
          <cell r="U19">
            <v>8659.2255864435265</v>
          </cell>
          <cell r="V19">
            <v>4832.2143431818185</v>
          </cell>
          <cell r="W19">
            <v>4860.7856568181815</v>
          </cell>
          <cell r="X19">
            <v>9693</v>
          </cell>
          <cell r="Y19">
            <v>4965</v>
          </cell>
          <cell r="Z19">
            <v>14658</v>
          </cell>
          <cell r="AA19">
            <v>6493</v>
          </cell>
          <cell r="AB19">
            <v>11458</v>
          </cell>
          <cell r="AD19">
            <v>0.53845948196167348</v>
          </cell>
          <cell r="AE19">
            <v>0.62414139214566489</v>
          </cell>
          <cell r="AF19">
            <v>0.65367380922207419</v>
          </cell>
          <cell r="AG19">
            <v>0.61199999999999999</v>
          </cell>
          <cell r="AH19">
            <v>0.51021413190933962</v>
          </cell>
          <cell r="AI19">
            <v>0.56541324230815215</v>
          </cell>
          <cell r="AJ19">
            <v>0.57819056280616743</v>
          </cell>
          <cell r="AK19">
            <v>0.59299999999999997</v>
          </cell>
          <cell r="AL19">
            <v>0.51258409491747492</v>
          </cell>
          <cell r="AN19">
            <v>0.50368758807629699</v>
          </cell>
          <cell r="AO19">
            <v>0.50741147127561792</v>
          </cell>
          <cell r="AP19">
            <v>0.49364090878357025</v>
          </cell>
          <cell r="AQ19">
            <v>0.48158163699130574</v>
          </cell>
          <cell r="AR19">
            <v>0.48756906077348061</v>
          </cell>
          <cell r="AS19">
            <v>0.36513610118229312</v>
          </cell>
          <cell r="AT19">
            <v>0.44371121835910565</v>
          </cell>
          <cell r="AU19">
            <v>0.29285311626115096</v>
          </cell>
          <cell r="AV19">
            <v>0.32321301548467596</v>
          </cell>
        </row>
        <row r="20">
          <cell r="E20">
            <v>0.19814888861510654</v>
          </cell>
          <cell r="F20">
            <v>0.22003098999229681</v>
          </cell>
          <cell r="G20">
            <v>0.41817987860740341</v>
          </cell>
          <cell r="H20">
            <v>0.24353717855330992</v>
          </cell>
          <cell r="I20">
            <v>0.66171705716071338</v>
          </cell>
          <cell r="J20">
            <v>0.33828294283928673</v>
          </cell>
          <cell r="K20">
            <v>0.58182012139259653</v>
          </cell>
          <cell r="L20">
            <v>0.21318902062955153</v>
          </cell>
          <cell r="M20">
            <v>0.20781649883933456</v>
          </cell>
          <cell r="N20">
            <v>0.21619504110202062</v>
          </cell>
          <cell r="O20">
            <v>0.22409708207046167</v>
          </cell>
          <cell r="P20">
            <v>0.42938406173157212</v>
          </cell>
          <cell r="Q20">
            <v>0.43191358090979626</v>
          </cell>
          <cell r="R20">
            <v>0.23966694790020379</v>
          </cell>
          <cell r="S20">
            <v>0.66905100963177588</v>
          </cell>
          <cell r="T20">
            <v>0.33094899036822412</v>
          </cell>
          <cell r="U20">
            <v>0.57061593826842782</v>
          </cell>
          <cell r="V20">
            <v>0.22846268938498504</v>
          </cell>
          <cell r="W20">
            <v>0.22981351504979347</v>
          </cell>
          <cell r="X20">
            <v>0.45827620443477851</v>
          </cell>
          <cell r="Y20">
            <v>0.23474067419980144</v>
          </cell>
          <cell r="AA20">
            <v>0.30698312136542005</v>
          </cell>
          <cell r="AB20">
            <v>0.54172379556522154</v>
          </cell>
        </row>
        <row r="22">
          <cell r="B22" t="str">
            <v>OPEX</v>
          </cell>
          <cell r="C22">
            <v>1818.9589425649351</v>
          </cell>
          <cell r="D22">
            <v>2284.5804816639688</v>
          </cell>
          <cell r="G22">
            <v>2512.7772861381427</v>
          </cell>
          <cell r="K22">
            <v>3730.5101815349917</v>
          </cell>
          <cell r="P22">
            <v>3196</v>
          </cell>
          <cell r="U22">
            <v>3659.3199306201295</v>
          </cell>
          <cell r="X22">
            <v>4375</v>
          </cell>
          <cell r="AB22">
            <v>5242</v>
          </cell>
          <cell r="AD22">
            <v>0.38143705574511011</v>
          </cell>
          <cell r="AE22">
            <v>0.63290819101189344</v>
          </cell>
          <cell r="AJ22">
            <v>0.27189943081342238</v>
          </cell>
          <cell r="AO22">
            <v>-1.9083247987697338E-2</v>
          </cell>
          <cell r="AR22">
            <v>0.36889862327909895</v>
          </cell>
          <cell r="AV22">
            <v>0.43250661308306548</v>
          </cell>
        </row>
        <row r="24">
          <cell r="B24" t="str">
            <v>EBITDA</v>
          </cell>
          <cell r="C24">
            <v>864.75097269480511</v>
          </cell>
          <cell r="D24">
            <v>1252.3245854783863</v>
          </cell>
          <cell r="G24">
            <v>1616.0016798277636</v>
          </cell>
          <cell r="K24">
            <v>2013.9237381006494</v>
          </cell>
          <cell r="P24">
            <v>3320</v>
          </cell>
          <cell r="U24">
            <v>4999.905655823397</v>
          </cell>
          <cell r="X24">
            <v>5318</v>
          </cell>
          <cell r="AB24">
            <v>6216</v>
          </cell>
          <cell r="AD24">
            <v>0.86874803365858244</v>
          </cell>
          <cell r="AE24">
            <v>0.60814836780620518</v>
          </cell>
          <cell r="AJ24">
            <v>1.0544533099457247</v>
          </cell>
          <cell r="AO24">
            <v>1.4826688127420633</v>
          </cell>
          <cell r="AR24">
            <v>0.60180722891566263</v>
          </cell>
          <cell r="AV24">
            <v>0.24322345817869917</v>
          </cell>
        </row>
        <row r="25">
          <cell r="B25" t="str">
            <v>Margin %</v>
          </cell>
          <cell r="C25">
            <v>0.32222222222222219</v>
          </cell>
          <cell r="D25">
            <v>0.35407356479889995</v>
          </cell>
          <cell r="G25">
            <v>0.39139941690962099</v>
          </cell>
          <cell r="K25">
            <v>0.35058697972251873</v>
          </cell>
          <cell r="P25">
            <v>0.50951503990178026</v>
          </cell>
          <cell r="U25">
            <v>0.57740794553857244</v>
          </cell>
          <cell r="X25">
            <v>0.54864335087176308</v>
          </cell>
          <cell r="AB25">
            <v>0.54250305463431658</v>
          </cell>
        </row>
        <row r="27">
          <cell r="B27" t="str">
            <v>Depreciation and amortization</v>
          </cell>
          <cell r="G27">
            <v>-273.84758447733049</v>
          </cell>
          <cell r="K27">
            <v>-439.92344387883242</v>
          </cell>
          <cell r="P27">
            <v>488</v>
          </cell>
          <cell r="U27">
            <v>-1648</v>
          </cell>
          <cell r="X27">
            <v>537</v>
          </cell>
          <cell r="AB27">
            <v>598</v>
          </cell>
        </row>
        <row r="28">
          <cell r="B28" t="str">
            <v>Share of profit from equity associates</v>
          </cell>
          <cell r="G28">
            <v>201.62404571407853</v>
          </cell>
          <cell r="K28">
            <v>147.66815965170332</v>
          </cell>
          <cell r="P28">
            <v>168</v>
          </cell>
          <cell r="U28">
            <v>169</v>
          </cell>
          <cell r="X28">
            <v>153</v>
          </cell>
          <cell r="AB28">
            <v>97</v>
          </cell>
        </row>
        <row r="29">
          <cell r="B29" t="str">
            <v>Other non-operating income (expense), net</v>
          </cell>
          <cell r="G29">
            <v>-3.0093141151355005</v>
          </cell>
          <cell r="K29">
            <v>112.35296101224982</v>
          </cell>
          <cell r="P29">
            <v>64</v>
          </cell>
          <cell r="U29">
            <v>180</v>
          </cell>
          <cell r="X29">
            <v>200</v>
          </cell>
          <cell r="AB29">
            <v>231</v>
          </cell>
        </row>
        <row r="31">
          <cell r="B31" t="str">
            <v>PBT</v>
          </cell>
          <cell r="G31">
            <v>1540.7688269493763</v>
          </cell>
          <cell r="K31">
            <v>1812.43634456213</v>
          </cell>
          <cell r="P31">
            <v>3064</v>
          </cell>
          <cell r="U31">
            <v>4667.7186175891529</v>
          </cell>
          <cell r="X31">
            <v>5134</v>
          </cell>
          <cell r="AB31">
            <v>5946</v>
          </cell>
          <cell r="AJ31">
            <v>0.98861759558474716</v>
          </cell>
          <cell r="AO31">
            <v>1.5753834784839498</v>
          </cell>
          <cell r="AR31">
            <v>0.6755874673629243</v>
          </cell>
          <cell r="AV31">
            <v>0.27385570706725071</v>
          </cell>
        </row>
        <row r="32">
          <cell r="B32" t="str">
            <v>Income Tax</v>
          </cell>
          <cell r="G32">
            <v>-346.07112324058255</v>
          </cell>
          <cell r="K32">
            <v>-552.97664013569079</v>
          </cell>
          <cell r="P32">
            <v>-655</v>
          </cell>
          <cell r="U32">
            <v>-968.3962255265169</v>
          </cell>
          <cell r="X32">
            <v>-1131</v>
          </cell>
          <cell r="AB32">
            <v>-1450</v>
          </cell>
        </row>
        <row r="33">
          <cell r="B33" t="str">
            <v xml:space="preserve">   % Effective Tax Rate</v>
          </cell>
          <cell r="G33">
            <v>0.224609375</v>
          </cell>
          <cell r="K33">
            <v>0.30510127530536002</v>
          </cell>
          <cell r="P33">
            <v>0.21377284595300261</v>
          </cell>
          <cell r="U33">
            <v>0.20746671015629631</v>
          </cell>
          <cell r="X33">
            <v>0.22029606544604596</v>
          </cell>
          <cell r="AB33">
            <v>0.24386141944164144</v>
          </cell>
        </row>
        <row r="35">
          <cell r="B35" t="str">
            <v>Net profit</v>
          </cell>
          <cell r="C35">
            <v>563.24775999278495</v>
          </cell>
          <cell r="D35">
            <v>896.68872018476691</v>
          </cell>
          <cell r="G35">
            <v>1194.6977037087936</v>
          </cell>
          <cell r="K35">
            <v>1259.4597044264392</v>
          </cell>
          <cell r="P35">
            <v>2409</v>
          </cell>
          <cell r="U35">
            <v>3699.322392062636</v>
          </cell>
          <cell r="X35">
            <v>4003</v>
          </cell>
          <cell r="AB35">
            <v>4496</v>
          </cell>
          <cell r="AD35">
            <v>1.121087359005382</v>
          </cell>
          <cell r="AE35">
            <v>0.40456735551097567</v>
          </cell>
          <cell r="AJ35">
            <v>1.0164096679198034</v>
          </cell>
          <cell r="AO35">
            <v>1.9372296541613578</v>
          </cell>
          <cell r="AR35">
            <v>0.66168534661685352</v>
          </cell>
          <cell r="AV35">
            <v>0.21535771244126667</v>
          </cell>
        </row>
        <row r="36">
          <cell r="B36" t="str">
            <v>Margin %</v>
          </cell>
          <cell r="C36">
            <v>0.20987654320987653</v>
          </cell>
          <cell r="D36">
            <v>0.25352354761086282</v>
          </cell>
          <cell r="G36">
            <v>0.28935860058309038</v>
          </cell>
          <cell r="K36">
            <v>0.21924870614689296</v>
          </cell>
          <cell r="P36">
            <v>0.36970534069981587</v>
          </cell>
          <cell r="U36">
            <v>0.42721168944415999</v>
          </cell>
          <cell r="X36">
            <v>0.41297843804807594</v>
          </cell>
          <cell r="AB36">
            <v>0.39238959678827018</v>
          </cell>
        </row>
      </sheetData>
      <sheetData sheetId="6">
        <row r="2">
          <cell r="R2" t="str">
            <v>Income Statement, RUB mn</v>
          </cell>
          <cell r="S2" t="str">
            <v>4Q11</v>
          </cell>
          <cell r="T2" t="str">
            <v>3Q12</v>
          </cell>
          <cell r="U2" t="str">
            <v>4Q12</v>
          </cell>
          <cell r="V2" t="str">
            <v>YoY</v>
          </cell>
          <cell r="W2" t="str">
            <v>QoQ</v>
          </cell>
          <cell r="Y2" t="str">
            <v>Cons</v>
          </cell>
          <cell r="Z2" t="str">
            <v>diff, %</v>
          </cell>
          <cell r="AA2" t="str">
            <v>4Q12E</v>
          </cell>
          <cell r="AB2" t="str">
            <v>diff, %</v>
          </cell>
        </row>
        <row r="4">
          <cell r="R4" t="str">
            <v>Display advertising</v>
          </cell>
          <cell r="S4">
            <v>1660.8203421687294</v>
          </cell>
          <cell r="T4">
            <v>1075</v>
          </cell>
          <cell r="U4">
            <v>1743</v>
          </cell>
          <cell r="V4">
            <v>4.9481365169190328E-2</v>
          </cell>
          <cell r="W4">
            <v>0.62139534883720926</v>
          </cell>
          <cell r="Z4" t="e">
            <v>#DIV/0!</v>
          </cell>
          <cell r="AA4">
            <v>1849.2639274396179</v>
          </cell>
          <cell r="AB4">
            <v>-5.7462823917592276E-2</v>
          </cell>
        </row>
        <row r="5">
          <cell r="R5" t="str">
            <v>Context advertising</v>
          </cell>
          <cell r="S5">
            <v>514.27399415877017</v>
          </cell>
          <cell r="T5">
            <v>624</v>
          </cell>
          <cell r="U5">
            <v>724</v>
          </cell>
          <cell r="V5">
            <v>0.40780986054776425</v>
          </cell>
          <cell r="W5">
            <v>0.16025641025641035</v>
          </cell>
          <cell r="Z5" t="e">
            <v>#DIV/0!</v>
          </cell>
          <cell r="AA5">
            <v>749.90184117650097</v>
          </cell>
          <cell r="AB5">
            <v>-3.4540308816770282E-2</v>
          </cell>
        </row>
        <row r="6">
          <cell r="R6" t="str">
            <v>Total Online advertising</v>
          </cell>
          <cell r="S6">
            <v>2175.0943363274996</v>
          </cell>
          <cell r="T6">
            <v>1699</v>
          </cell>
          <cell r="U6">
            <v>2467</v>
          </cell>
          <cell r="V6">
            <v>0.13420367971964087</v>
          </cell>
          <cell r="W6">
            <v>0.45203060623896407</v>
          </cell>
          <cell r="Z6" t="e">
            <v>#DIV/0!</v>
          </cell>
          <cell r="AA6">
            <v>2599.1657686161188</v>
          </cell>
          <cell r="AB6">
            <v>-5.0849303346468866E-2</v>
          </cell>
        </row>
        <row r="7">
          <cell r="R7" t="str">
            <v>MMO Games</v>
          </cell>
          <cell r="S7">
            <v>1095.5701373755664</v>
          </cell>
          <cell r="T7">
            <v>1166</v>
          </cell>
          <cell r="U7">
            <v>1395</v>
          </cell>
          <cell r="V7">
            <v>0.27330962428541228</v>
          </cell>
          <cell r="W7">
            <v>0.19639794168096047</v>
          </cell>
          <cell r="Z7" t="e">
            <v>#DIV/0!</v>
          </cell>
          <cell r="AA7">
            <v>1485.835856138252</v>
          </cell>
          <cell r="AB7">
            <v>-6.1134516146580387E-2</v>
          </cell>
        </row>
        <row r="8">
          <cell r="R8" t="str">
            <v>Community IVAS</v>
          </cell>
          <cell r="S8">
            <v>1328.5151743168267</v>
          </cell>
          <cell r="T8">
            <v>1503</v>
          </cell>
          <cell r="U8">
            <v>2016</v>
          </cell>
          <cell r="V8">
            <v>0.51748360799620086</v>
          </cell>
          <cell r="W8">
            <v>0.34131736526946099</v>
          </cell>
          <cell r="Z8" t="e">
            <v>#DIV/0!</v>
          </cell>
          <cell r="AA8">
            <v>1997.4992813057124</v>
          </cell>
          <cell r="AB8">
            <v>9.261940100521171E-3</v>
          </cell>
        </row>
        <row r="9">
          <cell r="R9" t="str">
            <v>Total IVAS</v>
          </cell>
          <cell r="S9">
            <v>2424.0853116923931</v>
          </cell>
          <cell r="T9">
            <v>2669</v>
          </cell>
          <cell r="U9">
            <v>3411</v>
          </cell>
          <cell r="V9">
            <v>0.40712869450068356</v>
          </cell>
          <cell r="W9">
            <v>0.27800674409891335</v>
          </cell>
          <cell r="Z9" t="e">
            <v>#DIV/0!</v>
          </cell>
          <cell r="AA9">
            <v>3483.3351374439644</v>
          </cell>
          <cell r="AB9">
            <v>-2.076605741044002E-2</v>
          </cell>
        </row>
        <row r="10">
          <cell r="R10" t="str">
            <v>Other Revenues</v>
          </cell>
          <cell r="S10">
            <v>423.04593842363329</v>
          </cell>
          <cell r="T10">
            <v>598</v>
          </cell>
          <cell r="U10">
            <v>614</v>
          </cell>
          <cell r="V10">
            <v>0.45137902112452744</v>
          </cell>
          <cell r="W10">
            <v>2.6755852842809347E-2</v>
          </cell>
          <cell r="Z10" t="e">
            <v>#DIV/0!</v>
          </cell>
          <cell r="AA10">
            <v>586.19177224288705</v>
          </cell>
          <cell r="AB10">
            <v>4.7438788932012921E-2</v>
          </cell>
        </row>
        <row r="11">
          <cell r="R11" t="str">
            <v>Total Revenue</v>
          </cell>
          <cell r="S11">
            <v>5022.2255864435265</v>
          </cell>
          <cell r="T11">
            <v>4965</v>
          </cell>
          <cell r="U11">
            <v>6493</v>
          </cell>
          <cell r="V11">
            <v>0.29285311626115096</v>
          </cell>
          <cell r="W11">
            <v>0.30775427995971794</v>
          </cell>
          <cell r="Y11">
            <v>10589.72</v>
          </cell>
          <cell r="Z11">
            <v>-0.38685819832818991</v>
          </cell>
          <cell r="AA11">
            <v>6669.6926783029703</v>
          </cell>
          <cell r="AB11">
            <v>-2.6491877036218692E-2</v>
          </cell>
        </row>
        <row r="12">
          <cell r="R12" t="str">
            <v>Source: BofA Merrill Lynch Global Research estimates</v>
          </cell>
        </row>
      </sheetData>
      <sheetData sheetId="7">
        <row r="63">
          <cell r="G63">
            <v>1778</v>
          </cell>
        </row>
      </sheetData>
      <sheetData sheetId="8">
        <row r="15">
          <cell r="D15">
            <v>9.69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>
        <row r="2">
          <cell r="A2" t="str">
            <v>Russia</v>
          </cell>
        </row>
      </sheetData>
      <sheetData sheetId="16">
        <row r="2">
          <cell r="A2" t="str">
            <v>Russia</v>
          </cell>
          <cell r="B2">
            <v>39447</v>
          </cell>
          <cell r="C2">
            <v>39812</v>
          </cell>
          <cell r="D2">
            <v>40177</v>
          </cell>
          <cell r="E2">
            <v>40542</v>
          </cell>
          <cell r="F2">
            <v>40907</v>
          </cell>
          <cell r="G2">
            <v>41272</v>
          </cell>
          <cell r="H2">
            <v>41637</v>
          </cell>
          <cell r="I2">
            <v>42002</v>
          </cell>
          <cell r="J2">
            <v>42367</v>
          </cell>
          <cell r="K2">
            <v>42732</v>
          </cell>
        </row>
        <row r="3">
          <cell r="A3" t="str">
            <v>Community IVAS  (US$mn) - SNS games + IVAS</v>
          </cell>
          <cell r="B3">
            <v>1.2528000000000001</v>
          </cell>
          <cell r="C3">
            <v>12.483330612244899</v>
          </cell>
          <cell r="D3">
            <v>105</v>
          </cell>
          <cell r="E3">
            <v>309</v>
          </cell>
          <cell r="F3">
            <v>526</v>
          </cell>
          <cell r="G3">
            <v>741.77143611601662</v>
          </cell>
          <cell r="H3">
            <v>966.71267317685124</v>
          </cell>
          <cell r="I3">
            <v>1218.7812562292133</v>
          </cell>
          <cell r="J3">
            <v>1491.4010620037293</v>
          </cell>
          <cell r="K3">
            <v>1763.3922323286297</v>
          </cell>
        </row>
        <row r="4">
          <cell r="A4" t="str">
            <v>growth, YoY</v>
          </cell>
          <cell r="E4">
            <v>1.9428571428571431</v>
          </cell>
          <cell r="F4">
            <v>0.70226537216828477</v>
          </cell>
          <cell r="G4">
            <v>0.41021185573387187</v>
          </cell>
          <cell r="H4">
            <v>0.30324871801298747</v>
          </cell>
          <cell r="I4">
            <v>0.26074819338408362</v>
          </cell>
          <cell r="J4">
            <v>0.2236823091766067</v>
          </cell>
          <cell r="K4">
            <v>0.18237292251855752</v>
          </cell>
        </row>
        <row r="5">
          <cell r="A5" t="str">
            <v>Social games - US$ mn</v>
          </cell>
          <cell r="E5">
            <v>75.645756457564573</v>
          </cell>
          <cell r="F5">
            <v>205</v>
          </cell>
          <cell r="G5">
            <v>345.98023019999999</v>
          </cell>
          <cell r="H5">
            <v>422.20581135667209</v>
          </cell>
          <cell r="I5">
            <v>497.08873190192287</v>
          </cell>
          <cell r="J5">
            <v>578.79674162177173</v>
          </cell>
          <cell r="K5">
            <v>654.54244502256358</v>
          </cell>
        </row>
        <row r="6">
          <cell r="A6" t="str">
            <v>growth, YoY</v>
          </cell>
          <cell r="F6">
            <v>1.71</v>
          </cell>
          <cell r="G6">
            <v>0.68770843999999998</v>
          </cell>
          <cell r="H6">
            <v>0.22031773639958718</v>
          </cell>
          <cell r="I6">
            <v>0.17736117914774741</v>
          </cell>
          <cell r="J6">
            <v>0.16437308769246073</v>
          </cell>
          <cell r="K6">
            <v>0.13086753596531064</v>
          </cell>
        </row>
        <row r="7">
          <cell r="A7" t="str">
            <v>IVAS market - US$ mn</v>
          </cell>
          <cell r="E7">
            <v>233.35424354243543</v>
          </cell>
          <cell r="F7">
            <v>321</v>
          </cell>
          <cell r="G7">
            <v>395.79120591601662</v>
          </cell>
          <cell r="H7">
            <v>544.50686182017921</v>
          </cell>
          <cell r="I7">
            <v>721.69252432729047</v>
          </cell>
          <cell r="J7">
            <v>912.60432038195756</v>
          </cell>
          <cell r="K7">
            <v>1108.849787306066</v>
          </cell>
        </row>
        <row r="8">
          <cell r="F8">
            <v>0.37559101187558319</v>
          </cell>
          <cell r="G8">
            <v>0.23299441095332285</v>
          </cell>
          <cell r="H8">
            <v>0.37574269888077994</v>
          </cell>
          <cell r="I8">
            <v>0.32540574771604258</v>
          </cell>
          <cell r="J8">
            <v>0.26453342610500408</v>
          </cell>
          <cell r="K8">
            <v>0.21503894134751933</v>
          </cell>
        </row>
        <row r="9">
          <cell r="A9" t="str">
            <v>revenues to developers from social games</v>
          </cell>
          <cell r="F9">
            <v>76</v>
          </cell>
        </row>
        <row r="10">
          <cell r="A10" t="str">
            <v>revenue to payment systems</v>
          </cell>
          <cell r="F10">
            <v>61.4</v>
          </cell>
        </row>
        <row r="11">
          <cell r="A11" t="str">
            <v>revenues for social networks from games</v>
          </cell>
          <cell r="F11">
            <v>67.599999999999994</v>
          </cell>
          <cell r="G11">
            <v>114.08909054399999</v>
          </cell>
        </row>
        <row r="12">
          <cell r="A12" t="str">
            <v>OK</v>
          </cell>
          <cell r="G12">
            <v>135</v>
          </cell>
        </row>
        <row r="13">
          <cell r="A13" t="str">
            <v>MW</v>
          </cell>
          <cell r="G13">
            <v>35</v>
          </cell>
        </row>
        <row r="14">
          <cell r="A14" t="str">
            <v>VK</v>
          </cell>
          <cell r="G14">
            <v>105</v>
          </cell>
        </row>
        <row r="15">
          <cell r="A15" t="str">
            <v>Internet users</v>
          </cell>
          <cell r="B15">
            <v>26.1</v>
          </cell>
          <cell r="C15">
            <v>31.7</v>
          </cell>
          <cell r="D15">
            <v>39.200000000000003</v>
          </cell>
          <cell r="E15">
            <v>55.341000000000001</v>
          </cell>
          <cell r="F15">
            <v>68.357280000000003</v>
          </cell>
          <cell r="G15">
            <v>78.134649999999993</v>
          </cell>
          <cell r="H15">
            <v>86.683562000000023</v>
          </cell>
          <cell r="I15">
            <v>93.811938000000012</v>
          </cell>
          <cell r="J15">
            <v>100.93423900000002</v>
          </cell>
          <cell r="K15">
            <v>105.91560700000002</v>
          </cell>
        </row>
        <row r="16">
          <cell r="A16" t="str">
            <v>IVAS paying as % of total Internet</v>
          </cell>
          <cell r="B16">
            <v>4.0000000000000001E-3</v>
          </cell>
          <cell r="C16">
            <v>1.6408163265306124E-2</v>
          </cell>
          <cell r="D16">
            <v>3.0612244897959183E-2</v>
          </cell>
          <cell r="E16">
            <v>5.0595399432608733E-2</v>
          </cell>
          <cell r="F16">
            <v>7.4022839995974088E-2</v>
          </cell>
          <cell r="G16">
            <v>7.911251454124564E-2</v>
          </cell>
          <cell r="H16">
            <v>9.1381538177060295E-2</v>
          </cell>
          <cell r="I16">
            <v>0.10410056181287494</v>
          </cell>
          <cell r="J16">
            <v>0.11726958544868961</v>
          </cell>
          <cell r="K16">
            <v>0.13088860908450428</v>
          </cell>
        </row>
        <row r="17">
          <cell r="A17" t="str">
            <v>SNS users as % of Internet users</v>
          </cell>
          <cell r="B17">
            <v>0.4</v>
          </cell>
          <cell r="C17">
            <v>0.41020408163265309</v>
          </cell>
          <cell r="D17">
            <v>0.51020408163265307</v>
          </cell>
          <cell r="E17">
            <v>0.63244249290760912</v>
          </cell>
          <cell r="F17">
            <v>0.67293490905430986</v>
          </cell>
          <cell r="G17">
            <v>0.68793490905430987</v>
          </cell>
          <cell r="H17">
            <v>0.70293490905430989</v>
          </cell>
          <cell r="I17">
            <v>0.7179349090543099</v>
          </cell>
          <cell r="J17">
            <v>0.73293490905430991</v>
          </cell>
          <cell r="K17">
            <v>0.74793490905430993</v>
          </cell>
        </row>
        <row r="18">
          <cell r="A18" t="str">
            <v>Time spent on SNS, hrs</v>
          </cell>
          <cell r="E18">
            <v>9.8000000000000007</v>
          </cell>
        </row>
        <row r="19">
          <cell r="A19" t="str">
            <v>Paying  users as % of total SNS users</v>
          </cell>
          <cell r="B19">
            <v>0.01</v>
          </cell>
          <cell r="C19">
            <v>0.04</v>
          </cell>
          <cell r="D19">
            <v>0.06</v>
          </cell>
          <cell r="E19">
            <v>0.08</v>
          </cell>
          <cell r="F19">
            <v>0.11</v>
          </cell>
          <cell r="G19">
            <v>0.115</v>
          </cell>
          <cell r="H19">
            <v>0.13</v>
          </cell>
          <cell r="I19">
            <v>0.14500000000000002</v>
          </cell>
          <cell r="J19">
            <v>0.16000000000000003</v>
          </cell>
          <cell r="K19">
            <v>0.17500000000000004</v>
          </cell>
        </row>
        <row r="20">
          <cell r="A20" t="str">
            <v>Monetization rate as % of internet users</v>
          </cell>
          <cell r="D20">
            <v>3.0612244897959183E-2</v>
          </cell>
          <cell r="E20">
            <v>5.0595399432608733E-2</v>
          </cell>
          <cell r="F20">
            <v>7.4022839995974088E-2</v>
          </cell>
          <cell r="G20">
            <v>7.911251454124564E-2</v>
          </cell>
          <cell r="H20">
            <v>9.1381538177060295E-2</v>
          </cell>
          <cell r="I20">
            <v>0.10410056181287494</v>
          </cell>
          <cell r="J20">
            <v>0.11726958544868961</v>
          </cell>
          <cell r="K20">
            <v>0.13088860908450428</v>
          </cell>
        </row>
        <row r="21">
          <cell r="A21" t="str">
            <v>IVAS ARPU - US$</v>
          </cell>
          <cell r="D21">
            <v>0.43749999999999994</v>
          </cell>
          <cell r="E21">
            <v>0.73571428571428577</v>
          </cell>
          <cell r="F21">
            <v>0.95289855072463781</v>
          </cell>
          <cell r="G21">
            <v>1.1500000000000001</v>
          </cell>
          <cell r="H21">
            <v>1.3221000000000001</v>
          </cell>
          <cell r="I21">
            <v>1.5080000000000002</v>
          </cell>
          <cell r="J21">
            <v>1.6800000000000004</v>
          </cell>
          <cell r="K21">
            <v>1.8550000000000004</v>
          </cell>
        </row>
        <row r="22">
          <cell r="A22" t="str">
            <v>ARPPU - US$</v>
          </cell>
          <cell r="B22">
            <v>1</v>
          </cell>
          <cell r="C22">
            <v>2</v>
          </cell>
          <cell r="D22">
            <v>14.291666666666664</v>
          </cell>
          <cell r="E22">
            <v>14.541130102040817</v>
          </cell>
          <cell r="F22">
            <v>12.873034198315864</v>
          </cell>
          <cell r="G22">
            <v>10</v>
          </cell>
          <cell r="H22">
            <v>10.17</v>
          </cell>
          <cell r="I22">
            <v>10.4</v>
          </cell>
          <cell r="J22">
            <v>10.5</v>
          </cell>
          <cell r="K22">
            <v>10.6</v>
          </cell>
        </row>
      </sheetData>
      <sheetData sheetId="17" refreshError="1"/>
      <sheetData sheetId="18"/>
      <sheetData sheetId="19">
        <row r="2">
          <cell r="A2" t="str">
            <v>Business</v>
          </cell>
          <cell r="B2" t="str">
            <v>Ownership/Stake</v>
          </cell>
          <cell r="C2" t="str">
            <v>100% Value</v>
          </cell>
          <cell r="D2" t="str">
            <v>BofAML Valuation</v>
          </cell>
          <cell r="E2" t="str">
            <v xml:space="preserve"> Contribution to PO, %</v>
          </cell>
          <cell r="F2" t="str">
            <v>Valuation Basis</v>
          </cell>
        </row>
        <row r="3">
          <cell r="A3" t="str">
            <v>Mail.ru /Astrum</v>
          </cell>
          <cell r="B3">
            <v>1</v>
          </cell>
          <cell r="C3">
            <v>3177.5595061470531</v>
          </cell>
          <cell r="D3">
            <v>3177.5595061470531</v>
          </cell>
          <cell r="E3">
            <v>0.31659582983424944</v>
          </cell>
          <cell r="F3" t="str">
            <v>DCF (Wacc=11.5%,FY2017-25E g=8%, terminal g=4.5%)</v>
          </cell>
        </row>
        <row r="4">
          <cell r="A4" t="str">
            <v>Odnoklassniki</v>
          </cell>
          <cell r="B4">
            <v>1</v>
          </cell>
          <cell r="C4">
            <v>5124.4013350422319</v>
          </cell>
          <cell r="D4">
            <v>5124.4013350422319</v>
          </cell>
          <cell r="E4">
            <v>0.51056922456776499</v>
          </cell>
          <cell r="F4" t="str">
            <v>DCF (Wacc=11.5%,FY2017-25E g=6%, terminal g=3%)</v>
          </cell>
        </row>
        <row r="5">
          <cell r="A5" t="str">
            <v>ICQ</v>
          </cell>
          <cell r="B5">
            <v>1</v>
          </cell>
          <cell r="C5">
            <v>182.5</v>
          </cell>
          <cell r="D5">
            <v>182.5</v>
          </cell>
          <cell r="E5">
            <v>1.8183369605817415E-2</v>
          </cell>
          <cell r="F5" t="str">
            <v>Acquisition price</v>
          </cell>
        </row>
        <row r="6">
          <cell r="A6" t="str">
            <v>Headhunter</v>
          </cell>
          <cell r="B6">
            <v>1</v>
          </cell>
          <cell r="C6">
            <v>461.71399838546199</v>
          </cell>
          <cell r="D6">
            <v>461.71399838546199</v>
          </cell>
          <cell r="E6">
            <v>4.6002828957932278E-2</v>
          </cell>
          <cell r="F6" t="str">
            <v>DCF (Wacc=11.5%, terminal g=4.0%)</v>
          </cell>
        </row>
        <row r="7">
          <cell r="A7" t="str">
            <v>HQ costs</v>
          </cell>
          <cell r="B7">
            <v>1</v>
          </cell>
          <cell r="C7">
            <v>-265.21180880018983</v>
          </cell>
          <cell r="D7">
            <v>-265.21180880018983</v>
          </cell>
          <cell r="E7">
            <v>-2.6424352565705377E-2</v>
          </cell>
          <cell r="F7" t="str">
            <v>DCF</v>
          </cell>
        </row>
        <row r="9">
          <cell r="A9" t="str">
            <v>Mail.ru Group (Mail, OK, ICQ &amp; HH)</v>
          </cell>
          <cell r="D9">
            <v>8067.1286020128227</v>
          </cell>
          <cell r="E9">
            <v>0.80376756727704268</v>
          </cell>
          <cell r="F9" t="str">
            <v>DCF (Wacc=11.8%,FY2017-25E g=6%, terminal g=5%)</v>
          </cell>
        </row>
        <row r="10">
          <cell r="A10" t="str">
            <v>Equity stakes in Russia @ 20% discount</v>
          </cell>
          <cell r="C10">
            <v>8946.1748395747454</v>
          </cell>
          <cell r="D10">
            <v>723.5252992516223</v>
          </cell>
        </row>
        <row r="11">
          <cell r="A11" t="str">
            <v>Vkontakte</v>
          </cell>
          <cell r="B11">
            <v>0.39989999999999998</v>
          </cell>
          <cell r="C11">
            <v>1917.5554410001796</v>
          </cell>
          <cell r="D11">
            <v>613.46433668477744</v>
          </cell>
          <cell r="E11">
            <v>6.1122459035216015E-2</v>
          </cell>
          <cell r="F11" t="str">
            <v>DCF with 20% discount for liquidity</v>
          </cell>
        </row>
        <row r="12">
          <cell r="A12" t="str">
            <v>Qiwi</v>
          </cell>
          <cell r="B12">
            <v>0.2135</v>
          </cell>
          <cell r="C12">
            <v>644.38502673796791</v>
          </cell>
          <cell r="D12">
            <v>110.06096256684492</v>
          </cell>
          <cell r="E12">
            <v>1.0965913213835487E-2</v>
          </cell>
          <cell r="F12" t="str">
            <v>Mitsui's acquisition value, 20% liquidity discount</v>
          </cell>
        </row>
        <row r="13">
          <cell r="A13" t="str">
            <v>Investments abroad</v>
          </cell>
          <cell r="D13">
            <v>328.877432</v>
          </cell>
        </row>
        <row r="14">
          <cell r="A14" t="str">
            <v>Facebook</v>
          </cell>
          <cell r="B14">
            <v>5.1999999999999998E-3</v>
          </cell>
          <cell r="C14">
            <v>63245.66</v>
          </cell>
          <cell r="D14">
            <v>328.877432</v>
          </cell>
          <cell r="E14">
            <v>3.2767670690784019E-2</v>
          </cell>
          <cell r="F14" t="str">
            <v>Market Cap</v>
          </cell>
        </row>
        <row r="15">
          <cell r="A15" t="str">
            <v>Zynga</v>
          </cell>
          <cell r="B15">
            <v>0</v>
          </cell>
          <cell r="C15">
            <v>2725.66</v>
          </cell>
          <cell r="D15">
            <v>0</v>
          </cell>
          <cell r="E15">
            <v>0</v>
          </cell>
          <cell r="F15" t="str">
            <v>Market Cap</v>
          </cell>
        </row>
        <row r="16">
          <cell r="A16" t="str">
            <v>Groupon</v>
          </cell>
          <cell r="B16">
            <v>0</v>
          </cell>
          <cell r="C16">
            <v>3476.69</v>
          </cell>
          <cell r="D16">
            <v>0</v>
          </cell>
          <cell r="E16">
            <v>0</v>
          </cell>
          <cell r="F16" t="str">
            <v>Market Cap</v>
          </cell>
        </row>
        <row r="17">
          <cell r="A17" t="str">
            <v>Liquidity discount of 10%</v>
          </cell>
          <cell r="D17">
            <v>295.98968880000001</v>
          </cell>
        </row>
        <row r="19">
          <cell r="A19" t="str">
            <v>Cash on the B/S</v>
          </cell>
          <cell r="C19">
            <v>8790.6539012644444</v>
          </cell>
          <cell r="D19">
            <v>950</v>
          </cell>
          <cell r="F19">
            <v>8790.6539012644444</v>
          </cell>
        </row>
        <row r="20">
          <cell r="A20" t="str">
            <v>Total</v>
          </cell>
          <cell r="D20">
            <v>10036.643590064445</v>
          </cell>
          <cell r="F20" t="str">
            <v>without cash</v>
          </cell>
        </row>
        <row r="21">
          <cell r="A21" t="str">
            <v>Holding company discount</v>
          </cell>
          <cell r="C21">
            <v>0</v>
          </cell>
        </row>
        <row r="22">
          <cell r="A22" t="str">
            <v>NOSH</v>
          </cell>
          <cell r="B22">
            <v>209.1</v>
          </cell>
        </row>
        <row r="23">
          <cell r="A23" t="str">
            <v>Value per share</v>
          </cell>
          <cell r="D23">
            <v>47.99925198500452</v>
          </cell>
        </row>
        <row r="24">
          <cell r="A24" t="str">
            <v>Bear case</v>
          </cell>
          <cell r="B24">
            <v>0.67536656143122231</v>
          </cell>
          <cell r="D24">
            <v>47.99925198500452</v>
          </cell>
        </row>
        <row r="25">
          <cell r="A25" t="str">
            <v>Upside/downside</v>
          </cell>
          <cell r="D25">
            <v>0.67536656143122231</v>
          </cell>
        </row>
        <row r="40">
          <cell r="A40" t="str">
            <v>Cash/ share available for dividends</v>
          </cell>
        </row>
        <row r="41">
          <cell r="A41" t="str">
            <v>Stake/ $bn for 100% of VK</v>
          </cell>
          <cell r="B41" t="str">
            <v>$2bn</v>
          </cell>
          <cell r="C41" t="str">
            <v>$2.5bn</v>
          </cell>
          <cell r="D41" t="str">
            <v>$3bn</v>
          </cell>
          <cell r="E41" t="str">
            <v>$3.5bn</v>
          </cell>
        </row>
        <row r="42">
          <cell r="A42" t="str">
            <v>Stake/ $bn for 100% of VK</v>
          </cell>
          <cell r="B42">
            <v>2</v>
          </cell>
          <cell r="C42">
            <v>2.5</v>
          </cell>
          <cell r="D42">
            <v>3</v>
          </cell>
          <cell r="E42">
            <v>3.5</v>
          </cell>
        </row>
        <row r="43">
          <cell r="A43">
            <v>0.1</v>
          </cell>
          <cell r="B43">
            <v>3.7249040267814442</v>
          </cell>
          <cell r="C43">
            <v>3.4857839885222384</v>
          </cell>
          <cell r="D43">
            <v>3.2466639502630321</v>
          </cell>
          <cell r="E43">
            <v>3.0075439120038259</v>
          </cell>
        </row>
        <row r="44">
          <cell r="A44">
            <v>0.2</v>
          </cell>
          <cell r="B44">
            <v>2.7684238737446201</v>
          </cell>
          <cell r="C44">
            <v>2.2901837972262076</v>
          </cell>
          <cell r="D44">
            <v>1.8119437207077949</v>
          </cell>
          <cell r="E44">
            <v>1.3337036441893826</v>
          </cell>
        </row>
        <row r="45">
          <cell r="A45">
            <v>0.3</v>
          </cell>
          <cell r="B45">
            <v>1.8119437207077953</v>
          </cell>
          <cell r="C45">
            <v>1.094583605930177</v>
          </cell>
          <cell r="D45">
            <v>0.37722349115255915</v>
          </cell>
          <cell r="E45">
            <v>0</v>
          </cell>
        </row>
        <row r="46">
          <cell r="A46">
            <v>0.4</v>
          </cell>
          <cell r="B46">
            <v>0.85546356767097087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0.5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0.6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50">
          <cell r="A50" t="str">
            <v>2013E PE for the group</v>
          </cell>
        </row>
        <row r="51">
          <cell r="A51" t="str">
            <v>stake in VK purchased /Price for 100% of VK</v>
          </cell>
          <cell r="B51" t="str">
            <v>No M&amp;A</v>
          </cell>
          <cell r="C51">
            <v>2</v>
          </cell>
          <cell r="D51">
            <v>2.5</v>
          </cell>
          <cell r="E51">
            <v>3</v>
          </cell>
          <cell r="F51">
            <v>3.5</v>
          </cell>
        </row>
        <row r="52">
          <cell r="A52">
            <v>0.1</v>
          </cell>
          <cell r="B52">
            <v>17.293977566897798</v>
          </cell>
          <cell r="C52">
            <v>17.140570814715868</v>
          </cell>
          <cell r="D52">
            <v>17.140570814715868</v>
          </cell>
          <cell r="E52">
            <v>17.140570814715868</v>
          </cell>
          <cell r="F52">
            <v>17.140570814715868</v>
          </cell>
        </row>
        <row r="53">
          <cell r="A53">
            <v>0.2</v>
          </cell>
          <cell r="B53">
            <v>17.293977566897798</v>
          </cell>
          <cell r="C53">
            <v>16.989861731271507</v>
          </cell>
          <cell r="D53">
            <v>16.989861731271507</v>
          </cell>
          <cell r="E53">
            <v>16.989861731271507</v>
          </cell>
          <cell r="F53">
            <v>16.989861731271507</v>
          </cell>
        </row>
        <row r="54">
          <cell r="A54">
            <v>0.3</v>
          </cell>
          <cell r="B54">
            <v>17.293977566897798</v>
          </cell>
          <cell r="C54">
            <v>16.841779778723925</v>
          </cell>
          <cell r="D54">
            <v>16.841779778723925</v>
          </cell>
          <cell r="E54">
            <v>16.841779778723925</v>
          </cell>
          <cell r="F54">
            <v>16.841779778723925</v>
          </cell>
        </row>
        <row r="55">
          <cell r="A55">
            <v>0.4</v>
          </cell>
          <cell r="B55">
            <v>17.293977566897798</v>
          </cell>
          <cell r="C55">
            <v>16.696256857186693</v>
          </cell>
          <cell r="D55">
            <v>16.696256857186693</v>
          </cell>
          <cell r="E55">
            <v>16.696256857186693</v>
          </cell>
          <cell r="F55">
            <v>17.42470239371837</v>
          </cell>
        </row>
        <row r="56">
          <cell r="A56">
            <v>0.5</v>
          </cell>
          <cell r="B56">
            <v>17.293977566897798</v>
          </cell>
          <cell r="C56">
            <v>16.553227200303237</v>
          </cell>
          <cell r="D56">
            <v>16.691591169022534</v>
          </cell>
          <cell r="E56">
            <v>17.419620765150825</v>
          </cell>
          <cell r="F56">
            <v>18.214054977870276</v>
          </cell>
        </row>
        <row r="57">
          <cell r="A57">
            <v>0.6</v>
          </cell>
          <cell r="B57">
            <v>17.293977566897798</v>
          </cell>
          <cell r="C57">
            <v>16.412627276144036</v>
          </cell>
          <cell r="D57">
            <v>17.263986902140459</v>
          </cell>
          <cell r="E57">
            <v>18.208502590878322</v>
          </cell>
          <cell r="F57">
            <v>19.262349014001661</v>
          </cell>
        </row>
      </sheetData>
      <sheetData sheetId="20">
        <row r="12">
          <cell r="A12" t="str">
            <v>Mail.ru Group</v>
          </cell>
          <cell r="C12" t="str">
            <v>New estimates</v>
          </cell>
          <cell r="G12" t="str">
            <v>Old estimates</v>
          </cell>
          <cell r="K12" t="str">
            <v>New vs Old</v>
          </cell>
        </row>
        <row r="13">
          <cell r="C13">
            <v>41273</v>
          </cell>
          <cell r="D13">
            <v>41639</v>
          </cell>
          <cell r="E13">
            <v>41640</v>
          </cell>
          <cell r="G13">
            <v>41273</v>
          </cell>
          <cell r="H13">
            <v>41639</v>
          </cell>
          <cell r="I13">
            <v>41640</v>
          </cell>
          <cell r="K13">
            <v>41273</v>
          </cell>
          <cell r="L13">
            <v>41639</v>
          </cell>
          <cell r="M13">
            <v>41640</v>
          </cell>
        </row>
        <row r="14">
          <cell r="A14" t="str">
            <v>P&amp;L,US$ mn</v>
          </cell>
        </row>
        <row r="15">
          <cell r="A15" t="str">
            <v>Group Revenue</v>
          </cell>
          <cell r="C15">
            <v>680.2</v>
          </cell>
          <cell r="D15">
            <v>884.1381137205417</v>
          </cell>
          <cell r="E15">
            <v>1110.6918312698101</v>
          </cell>
          <cell r="G15">
            <v>687.54913620904119</v>
          </cell>
          <cell r="H15">
            <v>902.51044135788311</v>
          </cell>
          <cell r="I15">
            <v>1128.9164825245985</v>
          </cell>
          <cell r="K15">
            <v>-1.0688888723738743E-2</v>
          </cell>
          <cell r="L15">
            <v>-2.0356914219960776E-2</v>
          </cell>
          <cell r="M15">
            <v>-1.6143489387303922E-2</v>
          </cell>
        </row>
        <row r="16">
          <cell r="A16" t="str">
            <v>Segment EBITDA</v>
          </cell>
          <cell r="C16">
            <v>396.36871256006214</v>
          </cell>
          <cell r="D16">
            <v>491.70668491698638</v>
          </cell>
          <cell r="E16">
            <v>604.06617574368852</v>
          </cell>
          <cell r="G16">
            <v>393.8638882554597</v>
          </cell>
          <cell r="H16">
            <v>490.8571998653639</v>
          </cell>
          <cell r="I16">
            <v>601.27079805397443</v>
          </cell>
          <cell r="K16">
            <v>6.3596190950561127E-3</v>
          </cell>
          <cell r="L16">
            <v>1.7306154455012379E-3</v>
          </cell>
          <cell r="M16">
            <v>4.649116003573317E-3</v>
          </cell>
        </row>
        <row r="17">
          <cell r="A17" t="str">
            <v>HQ costs</v>
          </cell>
          <cell r="C17">
            <v>-25</v>
          </cell>
          <cell r="D17">
            <v>-25</v>
          </cell>
          <cell r="E17">
            <v>-25</v>
          </cell>
          <cell r="G17">
            <v>-25</v>
          </cell>
          <cell r="H17">
            <v>-25</v>
          </cell>
          <cell r="I17">
            <v>-25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EBITDA</v>
          </cell>
          <cell r="C18">
            <v>371.36871256006208</v>
          </cell>
          <cell r="D18">
            <v>466.70668491698638</v>
          </cell>
          <cell r="E18">
            <v>579.06617574368852</v>
          </cell>
          <cell r="G18">
            <v>368.8638882554597</v>
          </cell>
          <cell r="H18">
            <v>465.8571998653639</v>
          </cell>
          <cell r="I18">
            <v>576.27079805397443</v>
          </cell>
          <cell r="K18">
            <v>6.7906465890410495E-3</v>
          </cell>
          <cell r="L18">
            <v>1.8234880814722576E-3</v>
          </cell>
          <cell r="M18">
            <v>4.8508057308367381E-3</v>
          </cell>
        </row>
        <row r="19">
          <cell r="A19" t="str">
            <v>Depreciation &amp; amortization</v>
          </cell>
          <cell r="C19">
            <v>-36.5</v>
          </cell>
          <cell r="D19">
            <v>-44.791045157220864</v>
          </cell>
          <cell r="E19">
            <v>-52.936336870875792</v>
          </cell>
          <cell r="G19">
            <v>-48.128439534632889</v>
          </cell>
          <cell r="H19">
            <v>-60.468199570978172</v>
          </cell>
          <cell r="I19">
            <v>-72.250654881574306</v>
          </cell>
          <cell r="K19">
            <v>-0.24161264414702543</v>
          </cell>
          <cell r="L19">
            <v>-0.25926279474147906</v>
          </cell>
          <cell r="M19">
            <v>-0.26732377778937111</v>
          </cell>
        </row>
        <row r="20">
          <cell r="A20" t="str">
            <v>EBIT</v>
          </cell>
          <cell r="C20">
            <v>334.86871256006208</v>
          </cell>
          <cell r="D20">
            <v>421.9156397597655</v>
          </cell>
          <cell r="E20">
            <v>526.12983887281268</v>
          </cell>
          <cell r="G20">
            <v>320.73544872082681</v>
          </cell>
          <cell r="H20">
            <v>405.38900029438571</v>
          </cell>
          <cell r="I20">
            <v>504.02014317240014</v>
          </cell>
          <cell r="K20">
            <v>4.4065175507111087E-2</v>
          </cell>
          <cell r="L20">
            <v>4.0767360370849826E-2</v>
          </cell>
          <cell r="M20">
            <v>4.3866690647024198E-2</v>
          </cell>
        </row>
        <row r="21">
          <cell r="A21" t="str">
            <v>Other income/(expense)</v>
          </cell>
          <cell r="C21">
            <v>13.9</v>
          </cell>
          <cell r="D21">
            <v>14.251603090438349</v>
          </cell>
          <cell r="E21">
            <v>21.658867598456979</v>
          </cell>
          <cell r="G21">
            <v>14.194584159354545</v>
          </cell>
          <cell r="H21">
            <v>14.251603090438349</v>
          </cell>
          <cell r="I21">
            <v>21.658867598456979</v>
          </cell>
          <cell r="K21">
            <v>-2.0753278577759993E-2</v>
          </cell>
          <cell r="L21">
            <v>0</v>
          </cell>
          <cell r="M21">
            <v>0</v>
          </cell>
        </row>
        <row r="22">
          <cell r="A22" t="str">
            <v>Associates</v>
          </cell>
          <cell r="C22">
            <v>8</v>
          </cell>
          <cell r="D22">
            <v>13.90405220981874</v>
          </cell>
          <cell r="E22">
            <v>19.073327612119975</v>
          </cell>
          <cell r="G22">
            <v>11.374473811976344</v>
          </cell>
          <cell r="H22">
            <v>17.80090001745096</v>
          </cell>
          <cell r="I22">
            <v>24.058931400296412</v>
          </cell>
          <cell r="K22">
            <v>-0.2966707618969866</v>
          </cell>
          <cell r="L22">
            <v>-0.21891296528894488</v>
          </cell>
          <cell r="M22">
            <v>-0.20722465620875474</v>
          </cell>
        </row>
        <row r="23">
          <cell r="A23" t="str">
            <v>Net Income before Minority Interest &amp; Tax</v>
          </cell>
          <cell r="C23">
            <v>356.3</v>
          </cell>
          <cell r="D23">
            <v>436.16724285020382</v>
          </cell>
          <cell r="E23">
            <v>547.78870647126962</v>
          </cell>
          <cell r="G23">
            <v>334.93003288018133</v>
          </cell>
          <cell r="H23">
            <v>419.64060338482403</v>
          </cell>
          <cell r="I23">
            <v>525.67901077085708</v>
          </cell>
          <cell r="K23">
            <v>6.3804272600013867E-2</v>
          </cell>
          <cell r="L23">
            <v>3.938284172712514E-2</v>
          </cell>
          <cell r="M23">
            <v>4.2059308527442996E-2</v>
          </cell>
        </row>
        <row r="24">
          <cell r="A24" t="str">
            <v>Tax</v>
          </cell>
          <cell r="C24">
            <v>-83</v>
          </cell>
          <cell r="D24">
            <v>-89.76254926098828</v>
          </cell>
          <cell r="E24">
            <v>-106.48186736474544</v>
          </cell>
          <cell r="G24">
            <v>-67.910109605402837</v>
          </cell>
          <cell r="H24">
            <v>-81.393501058156303</v>
          </cell>
          <cell r="I24">
            <v>-100.79185447214178</v>
          </cell>
          <cell r="K24">
            <v>0.22220388808497282</v>
          </cell>
          <cell r="L24">
            <v>0.10282206925651494</v>
          </cell>
          <cell r="M24">
            <v>5.6453102509155029E-2</v>
          </cell>
        </row>
        <row r="25">
          <cell r="A25" t="str">
            <v>Net Income</v>
          </cell>
          <cell r="C25">
            <v>273.3</v>
          </cell>
          <cell r="D25">
            <v>360.30874579903428</v>
          </cell>
          <cell r="E25">
            <v>460.38016671864415</v>
          </cell>
          <cell r="G25">
            <v>278.39439708675479</v>
          </cell>
          <cell r="H25">
            <v>356.04800234411869</v>
          </cell>
          <cell r="I25">
            <v>448.94608769901168</v>
          </cell>
          <cell r="K25">
            <v>-1.829920838948218E-2</v>
          </cell>
          <cell r="L25">
            <v>1.1966766915876725E-2</v>
          </cell>
          <cell r="M25">
            <v>2.546871290990782E-2</v>
          </cell>
        </row>
        <row r="26">
          <cell r="A26" t="str">
            <v>Share Data</v>
          </cell>
        </row>
        <row r="27">
          <cell r="A27" t="str">
            <v>EPS - basic</v>
          </cell>
          <cell r="C27">
            <v>1.2073922743836583</v>
          </cell>
          <cell r="D27">
            <v>1.7272252343247223</v>
          </cell>
          <cell r="E27">
            <v>2.2069412708138492</v>
          </cell>
          <cell r="G27">
            <v>1.334693232142961</v>
          </cell>
          <cell r="H27">
            <v>1.7069441644353998</v>
          </cell>
          <cell r="I27">
            <v>2.1522731194392262</v>
          </cell>
          <cell r="K27">
            <v>-9.537843954967129E-2</v>
          </cell>
          <cell r="L27">
            <v>1.1881507498536559E-2</v>
          </cell>
          <cell r="M27">
            <v>2.5400192420219847E-2</v>
          </cell>
        </row>
        <row r="28">
          <cell r="A28" t="str">
            <v>EPS - diluted</v>
          </cell>
          <cell r="C28">
            <v>1.1906740303744305</v>
          </cell>
          <cell r="D28">
            <v>1.6618847660451608</v>
          </cell>
          <cell r="E28">
            <v>2.0818169345900728</v>
          </cell>
          <cell r="G28">
            <v>1.3162123062617503</v>
          </cell>
          <cell r="H28">
            <v>1.6423709236010169</v>
          </cell>
          <cell r="I28">
            <v>2.0302482386671157</v>
          </cell>
          <cell r="K28">
            <v>-9.537843954967129E-2</v>
          </cell>
          <cell r="L28">
            <v>1.1881507498536559E-2</v>
          </cell>
          <cell r="M28">
            <v>2.5400192420219847E-2</v>
          </cell>
        </row>
        <row r="29">
          <cell r="A29" t="str">
            <v xml:space="preserve">Key Ratios </v>
          </cell>
        </row>
        <row r="30">
          <cell r="A30" t="str">
            <v>EBITDA Margin, %</v>
          </cell>
          <cell r="C30">
            <v>0.54596988027059989</v>
          </cell>
          <cell r="D30">
            <v>0.527866266225124</v>
          </cell>
          <cell r="E30">
            <v>0.52135629293470631</v>
          </cell>
          <cell r="G30">
            <v>0.53649094854409207</v>
          </cell>
          <cell r="H30">
            <v>0.516179291138674</v>
          </cell>
          <cell r="I30">
            <v>0.51046362328350348</v>
          </cell>
        </row>
        <row r="31">
          <cell r="A31" t="str">
            <v>Operating Margin, %</v>
          </cell>
          <cell r="C31">
            <v>0.49230919223766839</v>
          </cell>
          <cell r="D31">
            <v>0.47720557819219245</v>
          </cell>
          <cell r="E31">
            <v>0.47369560490177481</v>
          </cell>
          <cell r="G31">
            <v>0.46649094854409212</v>
          </cell>
          <cell r="H31">
            <v>0.44917929113867394</v>
          </cell>
          <cell r="I31">
            <v>0.44646362328350347</v>
          </cell>
        </row>
        <row r="32">
          <cell r="A32" t="str">
            <v>Net Margin, %</v>
          </cell>
          <cell r="C32">
            <v>0.40179359012055277</v>
          </cell>
          <cell r="D32">
            <v>0.40752540831298295</v>
          </cell>
          <cell r="E32">
            <v>0.41449856184888806</v>
          </cell>
          <cell r="G32">
            <v>0.40490836570858879</v>
          </cell>
          <cell r="H32">
            <v>0.39450845777298965</v>
          </cell>
          <cell r="I32">
            <v>0.3976787429793146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0"/>
  <sheetViews>
    <sheetView topLeftCell="A4" workbookViewId="0">
      <selection activeCell="C4" sqref="C4:F4"/>
    </sheetView>
  </sheetViews>
  <sheetFormatPr defaultRowHeight="12.75" x14ac:dyDescent="0.2"/>
  <cols>
    <col min="1" max="1" width="8.88671875" style="29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63</v>
      </c>
      <c r="C2" s="5" t="s">
        <v>64</v>
      </c>
      <c r="D2" s="5" t="s">
        <v>65</v>
      </c>
      <c r="E2" s="5" t="s">
        <v>66</v>
      </c>
      <c r="F2" s="5" t="s">
        <v>67</v>
      </c>
      <c r="G2" s="5" t="s">
        <v>68</v>
      </c>
    </row>
    <row r="3" spans="2:10" ht="24" customHeight="1" x14ac:dyDescent="0.2">
      <c r="B3" s="7" t="s">
        <v>0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69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1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  <c r="H5" s="13"/>
    </row>
    <row r="6" spans="2:10" ht="24" customHeight="1" x14ac:dyDescent="0.2">
      <c r="B6" s="9" t="s">
        <v>70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4"/>
      <c r="I6" s="15"/>
    </row>
    <row r="7" spans="2:10" ht="24" customHeight="1" x14ac:dyDescent="0.2">
      <c r="B7" s="9" t="s">
        <v>71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4"/>
      <c r="I7" s="15"/>
    </row>
    <row r="8" spans="2:10" ht="24" customHeight="1" x14ac:dyDescent="0.2">
      <c r="B8" s="9" t="s">
        <v>72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6"/>
    </row>
    <row r="9" spans="2:10" ht="24" customHeight="1" x14ac:dyDescent="0.2">
      <c r="B9" s="9" t="s">
        <v>73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74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75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4"/>
    </row>
    <row r="12" spans="2:10" ht="24" customHeight="1" x14ac:dyDescent="0.2">
      <c r="B12" s="9" t="s">
        <v>76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7"/>
      <c r="J12" s="17"/>
    </row>
    <row r="13" spans="2:10" ht="24" customHeight="1" x14ac:dyDescent="0.2">
      <c r="B13" s="11" t="s">
        <v>77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8"/>
      <c r="I13" s="18"/>
    </row>
    <row r="14" spans="2:10" ht="24" customHeight="1" x14ac:dyDescent="0.2">
      <c r="B14" s="9" t="s">
        <v>78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9" t="s">
        <v>79</v>
      </c>
      <c r="C15" s="20">
        <f>SUM(C13:C14)</f>
        <v>3745.6350000000057</v>
      </c>
      <c r="D15" s="20">
        <f>SUM(D13:D14)</f>
        <v>31585.944938135668</v>
      </c>
      <c r="E15" s="20">
        <f>SUM(E13:E14)</f>
        <v>4206.0370677966421</v>
      </c>
      <c r="F15" s="20">
        <f>SUM(F13:F14)</f>
        <v>6384.4952033900945</v>
      </c>
      <c r="G15" s="20">
        <f>SUM(G13:G14)</f>
        <v>45922.112209322266</v>
      </c>
      <c r="H15" s="16"/>
      <c r="I15" s="14"/>
    </row>
    <row r="17" spans="2:9" ht="13.5" thickBot="1" x14ac:dyDescent="0.25">
      <c r="G17" s="14"/>
    </row>
    <row r="18" spans="2:9" ht="13.5" thickBot="1" x14ac:dyDescent="0.25">
      <c r="B18" s="21" t="s">
        <v>80</v>
      </c>
      <c r="C18" s="22">
        <v>28.16</v>
      </c>
      <c r="D18" s="23">
        <v>27.213000000000001</v>
      </c>
      <c r="E18" s="22">
        <v>26.801600000000001</v>
      </c>
      <c r="F18" s="24">
        <v>26.615400000000001</v>
      </c>
    </row>
    <row r="19" spans="2:9" x14ac:dyDescent="0.2">
      <c r="C19" s="25"/>
      <c r="D19" s="25"/>
      <c r="E19" s="25"/>
      <c r="F19" s="25"/>
    </row>
    <row r="20" spans="2:9" ht="24" customHeight="1" x14ac:dyDescent="0.2">
      <c r="B20" s="4" t="s">
        <v>81</v>
      </c>
      <c r="C20" s="5" t="s">
        <v>64</v>
      </c>
      <c r="D20" s="5" t="s">
        <v>65</v>
      </c>
      <c r="E20" s="5" t="s">
        <v>66</v>
      </c>
      <c r="F20" s="5" t="s">
        <v>67</v>
      </c>
      <c r="G20" s="5" t="s">
        <v>68</v>
      </c>
      <c r="H20" s="26"/>
    </row>
    <row r="21" spans="2:9" ht="24" customHeight="1" x14ac:dyDescent="0.2">
      <c r="B21" s="7" t="s">
        <v>0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69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1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  <c r="H23" s="26"/>
    </row>
    <row r="24" spans="2:9" ht="24" customHeight="1" x14ac:dyDescent="0.2">
      <c r="B24" s="9" t="s">
        <v>70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71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4"/>
      <c r="I25" s="14"/>
    </row>
    <row r="26" spans="2:9" ht="24" customHeight="1" x14ac:dyDescent="0.2">
      <c r="B26" s="9" t="s">
        <v>72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73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74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75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76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77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78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9" t="s">
        <v>79</v>
      </c>
      <c r="C33" s="20">
        <f>SUM(C31:C32)</f>
        <v>133.01260653409082</v>
      </c>
      <c r="D33" s="20">
        <f>SUM(D31:D32)</f>
        <v>1160.6932325776515</v>
      </c>
      <c r="E33" s="20">
        <f>SUM(E31:E32)</f>
        <v>156.93231254091808</v>
      </c>
      <c r="F33" s="20">
        <f>SUM(F31:F32)</f>
        <v>239.87973892521364</v>
      </c>
      <c r="G33" s="20">
        <f>SUM(G31:G32)</f>
        <v>1690.5178905778755</v>
      </c>
    </row>
    <row r="47" spans="2:7" x14ac:dyDescent="0.2">
      <c r="B47" s="26"/>
    </row>
    <row r="48" spans="2:7" x14ac:dyDescent="0.2">
      <c r="B48" s="27"/>
    </row>
    <row r="49" spans="2:2" x14ac:dyDescent="0.2">
      <c r="B49" s="27"/>
    </row>
    <row r="50" spans="2:2" x14ac:dyDescent="0.2">
      <c r="B50" s="27"/>
    </row>
    <row r="51" spans="2:2" x14ac:dyDescent="0.2">
      <c r="B51" s="27"/>
    </row>
    <row r="52" spans="2:2" x14ac:dyDescent="0.2">
      <c r="B52" s="27"/>
    </row>
    <row r="53" spans="2:2" x14ac:dyDescent="0.2">
      <c r="B53" s="28"/>
    </row>
    <row r="54" spans="2:2" x14ac:dyDescent="0.2">
      <c r="B54" s="27"/>
    </row>
    <row r="55" spans="2:2" x14ac:dyDescent="0.2">
      <c r="B55" s="27"/>
    </row>
    <row r="56" spans="2:2" x14ac:dyDescent="0.2">
      <c r="B56" s="27"/>
    </row>
    <row r="57" spans="2:2" x14ac:dyDescent="0.2">
      <c r="B57" s="28"/>
    </row>
    <row r="58" spans="2:2" x14ac:dyDescent="0.2">
      <c r="B58" s="27"/>
    </row>
    <row r="59" spans="2:2" x14ac:dyDescent="0.2">
      <c r="B59" s="28"/>
    </row>
    <row r="60" spans="2:2" x14ac:dyDescent="0.2">
      <c r="B60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BZ109"/>
  <sheetViews>
    <sheetView tabSelected="1" zoomScaleNormal="100" workbookViewId="0">
      <pane xSplit="1" topLeftCell="B1" activePane="topRight" state="frozen"/>
      <selection pane="topRight" activeCell="BA87" sqref="BA87"/>
    </sheetView>
  </sheetViews>
  <sheetFormatPr defaultColWidth="8.88671875" defaultRowHeight="12" outlineLevelCol="1" x14ac:dyDescent="0.2"/>
  <cols>
    <col min="1" max="1" width="45.6640625" style="31" customWidth="1"/>
    <col min="2" max="3" width="8.88671875" style="31"/>
    <col min="4" max="7" width="8.88671875" style="31" hidden="1" customWidth="1" outlineLevel="1"/>
    <col min="8" max="8" width="8.88671875" style="31" collapsed="1"/>
    <col min="9" max="12" width="8.88671875" style="31" hidden="1" customWidth="1" outlineLevel="1"/>
    <col min="13" max="13" width="8.88671875" style="31" collapsed="1"/>
    <col min="14" max="17" width="8.88671875" style="31" hidden="1" customWidth="1" outlineLevel="1"/>
    <col min="18" max="18" width="8.88671875" style="31" collapsed="1"/>
    <col min="19" max="22" width="8.88671875" style="31" hidden="1" customWidth="1" outlineLevel="1"/>
    <col min="23" max="23" width="8.88671875" style="31" collapsed="1"/>
    <col min="24" max="27" width="8.88671875" style="31" hidden="1" customWidth="1" outlineLevel="1"/>
    <col min="28" max="28" width="8.88671875" style="31" collapsed="1"/>
    <col min="29" max="29" width="9.33203125" style="31" hidden="1" customWidth="1" outlineLevel="1"/>
    <col min="30" max="32" width="8.88671875" style="31" hidden="1" customWidth="1" outlineLevel="1"/>
    <col min="33" max="33" width="8.88671875" style="31" collapsed="1"/>
    <col min="34" max="34" width="9.33203125" style="31" hidden="1" customWidth="1" outlineLevel="1"/>
    <col min="35" max="37" width="8.88671875" style="31" hidden="1" customWidth="1" outlineLevel="1"/>
    <col min="38" max="38" width="8.88671875" style="31" collapsed="1"/>
    <col min="39" max="41" width="8.88671875" style="31" hidden="1" customWidth="1" outlineLevel="1"/>
    <col min="42" max="42" width="8.88671875" style="32" hidden="1" customWidth="1" outlineLevel="1"/>
    <col min="43" max="43" width="8.88671875" style="32" collapsed="1"/>
    <col min="44" max="47" width="8.88671875" style="32" hidden="1" customWidth="1" outlineLevel="1"/>
    <col min="48" max="48" width="8.88671875" style="32" collapsed="1"/>
    <col min="49" max="52" width="8.88671875" style="32" customWidth="1"/>
    <col min="53" max="53" width="8.88671875" style="32"/>
    <col min="54" max="54" width="8.88671875" style="31"/>
    <col min="55" max="56" width="8.88671875" style="32"/>
    <col min="57" max="16384" width="8.88671875" style="31"/>
  </cols>
  <sheetData>
    <row r="1" spans="1:78" customFormat="1" ht="12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 customFormat="1" ht="21" x14ac:dyDescent="0.35">
      <c r="A2" s="102" t="s">
        <v>8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31"/>
      <c r="N2" s="30"/>
      <c r="O2" s="30"/>
      <c r="P2" s="30"/>
      <c r="Q2" s="30"/>
      <c r="R2" s="30"/>
      <c r="S2" s="30"/>
      <c r="T2" s="31"/>
      <c r="U2" s="31"/>
      <c r="V2" s="31"/>
      <c r="W2" s="1"/>
      <c r="X2" s="1"/>
      <c r="Y2" s="31"/>
      <c r="Z2" s="31"/>
      <c r="AA2" s="31"/>
      <c r="AB2" s="1"/>
      <c r="AC2" s="31"/>
      <c r="AD2" s="31"/>
      <c r="AE2" s="31"/>
      <c r="AF2" s="31"/>
      <c r="AG2" s="31"/>
      <c r="AH2" s="31"/>
      <c r="AI2" s="31"/>
      <c r="AJ2" s="33"/>
      <c r="AK2" s="33"/>
      <c r="AL2" s="31"/>
      <c r="AM2" s="31"/>
      <c r="AN2" s="31"/>
      <c r="AO2" s="31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3" spans="1:78" customFormat="1" ht="12.75" customHeight="1" x14ac:dyDescent="0.25">
      <c r="A3" s="96"/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31"/>
      <c r="N3" s="30"/>
      <c r="O3" s="3"/>
      <c r="P3" s="3"/>
      <c r="Q3" s="3"/>
      <c r="R3" s="3"/>
      <c r="S3" s="30"/>
      <c r="T3" s="31"/>
      <c r="U3" s="31"/>
      <c r="V3" s="31"/>
      <c r="W3" s="2"/>
      <c r="X3" s="30"/>
      <c r="Y3" s="31"/>
      <c r="Z3" s="31"/>
      <c r="AA3" s="31"/>
      <c r="AB3" s="2"/>
      <c r="AC3" s="31"/>
      <c r="AD3" s="31"/>
      <c r="AE3" s="31"/>
      <c r="AF3" s="31"/>
      <c r="AG3" s="31"/>
      <c r="AH3" s="31"/>
      <c r="AI3" s="31"/>
      <c r="AJ3" s="33"/>
      <c r="AK3" s="33"/>
      <c r="AL3" s="31"/>
      <c r="AM3" s="39"/>
      <c r="AN3" s="103"/>
      <c r="AO3" s="31"/>
      <c r="AP3" s="32"/>
      <c r="AQ3" s="32"/>
      <c r="AR3" s="39"/>
      <c r="AS3" s="103"/>
      <c r="AT3" s="32"/>
      <c r="AU3" s="32"/>
      <c r="AV3" s="32"/>
      <c r="AW3" s="39"/>
      <c r="AX3" s="103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</row>
    <row r="4" spans="1:78" customFormat="1" ht="12.75" customHeight="1" x14ac:dyDescent="0.25">
      <c r="A4" s="85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customFormat="1" ht="30.95" customHeight="1" x14ac:dyDescent="0.2">
      <c r="A5" s="75" t="s">
        <v>9</v>
      </c>
      <c r="B5" s="76" t="s">
        <v>49</v>
      </c>
      <c r="C5" s="76" t="s">
        <v>50</v>
      </c>
      <c r="D5" s="76" t="s">
        <v>51</v>
      </c>
      <c r="E5" s="76" t="s">
        <v>52</v>
      </c>
      <c r="F5" s="76" t="s">
        <v>53</v>
      </c>
      <c r="G5" s="76" t="s">
        <v>54</v>
      </c>
      <c r="H5" s="76" t="s">
        <v>48</v>
      </c>
      <c r="I5" s="76" t="s">
        <v>55</v>
      </c>
      <c r="J5" s="76" t="s">
        <v>56</v>
      </c>
      <c r="K5" s="76" t="s">
        <v>57</v>
      </c>
      <c r="L5" s="76" t="s">
        <v>58</v>
      </c>
      <c r="M5" s="76" t="s">
        <v>47</v>
      </c>
      <c r="N5" s="76" t="s">
        <v>83</v>
      </c>
      <c r="O5" s="76" t="s">
        <v>84</v>
      </c>
      <c r="P5" s="76" t="s">
        <v>85</v>
      </c>
      <c r="Q5" s="76" t="s">
        <v>86</v>
      </c>
      <c r="R5" s="76" t="s">
        <v>87</v>
      </c>
      <c r="S5" s="76" t="s">
        <v>123</v>
      </c>
      <c r="T5" s="76" t="s">
        <v>124</v>
      </c>
      <c r="U5" s="76" t="s">
        <v>125</v>
      </c>
      <c r="V5" s="76" t="s">
        <v>126</v>
      </c>
      <c r="W5" s="76" t="s">
        <v>89</v>
      </c>
      <c r="X5" s="76" t="s">
        <v>119</v>
      </c>
      <c r="Y5" s="76" t="s">
        <v>120</v>
      </c>
      <c r="Z5" s="76" t="s">
        <v>121</v>
      </c>
      <c r="AA5" s="76" t="s">
        <v>122</v>
      </c>
      <c r="AB5" s="76" t="s">
        <v>91</v>
      </c>
      <c r="AC5" s="76" t="s">
        <v>115</v>
      </c>
      <c r="AD5" s="76" t="s">
        <v>116</v>
      </c>
      <c r="AE5" s="76" t="s">
        <v>117</v>
      </c>
      <c r="AF5" s="76" t="s">
        <v>118</v>
      </c>
      <c r="AG5" s="76" t="s">
        <v>92</v>
      </c>
      <c r="AH5" s="76" t="s">
        <v>111</v>
      </c>
      <c r="AI5" s="76" t="s">
        <v>112</v>
      </c>
      <c r="AJ5" s="76" t="s">
        <v>113</v>
      </c>
      <c r="AK5" s="76" t="s">
        <v>114</v>
      </c>
      <c r="AL5" s="76" t="s">
        <v>105</v>
      </c>
      <c r="AM5" s="76" t="s">
        <v>110</v>
      </c>
      <c r="AN5" s="76" t="s">
        <v>127</v>
      </c>
      <c r="AO5" s="76" t="s">
        <v>129</v>
      </c>
      <c r="AP5" s="76" t="s">
        <v>133</v>
      </c>
      <c r="AQ5" s="76" t="s">
        <v>134</v>
      </c>
      <c r="AR5" s="76" t="s">
        <v>135</v>
      </c>
      <c r="AS5" s="76" t="s">
        <v>136</v>
      </c>
      <c r="AT5" s="76" t="s">
        <v>137</v>
      </c>
      <c r="AU5" s="76" t="s">
        <v>138</v>
      </c>
      <c r="AV5" s="76" t="s">
        <v>147</v>
      </c>
      <c r="AW5" s="76" t="s">
        <v>143</v>
      </c>
      <c r="AX5" s="76" t="s">
        <v>144</v>
      </c>
      <c r="AY5" s="76" t="s">
        <v>145</v>
      </c>
      <c r="AZ5" s="76" t="s">
        <v>146</v>
      </c>
      <c r="BA5" s="76" t="s">
        <v>148</v>
      </c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customFormat="1" ht="12.75" customHeight="1" x14ac:dyDescent="0.25">
      <c r="A6" s="53" t="s">
        <v>0</v>
      </c>
      <c r="B6" s="42">
        <v>5103.4009999999998</v>
      </c>
      <c r="C6" s="42">
        <v>7060.5349999999999</v>
      </c>
      <c r="D6" s="65">
        <v>1716.903</v>
      </c>
      <c r="E6" s="65">
        <v>2089.2689999999998</v>
      </c>
      <c r="F6" s="65">
        <v>2495.279</v>
      </c>
      <c r="G6" s="65">
        <v>2664.9290000000001</v>
      </c>
      <c r="H6" s="42">
        <v>8966.3799999999992</v>
      </c>
      <c r="I6" s="65">
        <v>2063.777</v>
      </c>
      <c r="J6" s="65">
        <v>2762.297</v>
      </c>
      <c r="K6" s="65">
        <v>3097.6385033581805</v>
      </c>
      <c r="L6" s="65">
        <v>3268</v>
      </c>
      <c r="M6" s="42">
        <v>11191.712503358181</v>
      </c>
      <c r="N6" s="65">
        <v>2870.86</v>
      </c>
      <c r="O6" s="65">
        <v>3051.4960000000001</v>
      </c>
      <c r="P6" s="65">
        <v>3156</v>
      </c>
      <c r="Q6" s="65">
        <v>3491</v>
      </c>
      <c r="R6" s="42">
        <v>12569</v>
      </c>
      <c r="S6" s="65">
        <v>2838.9520000000002</v>
      </c>
      <c r="T6" s="65">
        <v>3100.9313956302199</v>
      </c>
      <c r="U6" s="65">
        <v>3361.5671713708889</v>
      </c>
      <c r="V6" s="68">
        <v>3172.0868895263452</v>
      </c>
      <c r="W6" s="42">
        <v>12473.537456527454</v>
      </c>
      <c r="X6" s="68">
        <v>2690.489</v>
      </c>
      <c r="Y6" s="68">
        <v>3265.2760000000003</v>
      </c>
      <c r="Z6" s="68">
        <v>3842.37</v>
      </c>
      <c r="AA6" s="68">
        <v>4071.3029999999999</v>
      </c>
      <c r="AB6" s="42">
        <v>13869.438</v>
      </c>
      <c r="AC6" s="68">
        <v>3284.29</v>
      </c>
      <c r="AD6" s="68">
        <v>4066.6410000000001</v>
      </c>
      <c r="AE6" s="68">
        <v>4921.6139999999996</v>
      </c>
      <c r="AF6" s="68">
        <v>5357.0659999999998</v>
      </c>
      <c r="AG6" s="42">
        <v>17629.611000000001</v>
      </c>
      <c r="AH6" s="65">
        <v>3941.4780000000001</v>
      </c>
      <c r="AI6" s="65">
        <v>5052.4269999999997</v>
      </c>
      <c r="AJ6" s="65">
        <v>6761.6480000000001</v>
      </c>
      <c r="AK6" s="65">
        <v>7234.62</v>
      </c>
      <c r="AL6" s="42">
        <v>22990.172999999999</v>
      </c>
      <c r="AM6" s="65">
        <v>5381.6390000000001</v>
      </c>
      <c r="AN6" s="65">
        <v>3427.2669999999998</v>
      </c>
      <c r="AO6" s="65">
        <v>8216.8680000000004</v>
      </c>
      <c r="AP6" s="65">
        <v>8194.7540000000008</v>
      </c>
      <c r="AQ6" s="107">
        <v>25220.527999999998</v>
      </c>
      <c r="AR6" s="65">
        <v>7270.683</v>
      </c>
      <c r="AS6" s="65">
        <v>10195.736000000001</v>
      </c>
      <c r="AT6" s="65">
        <v>10800.167999999998</v>
      </c>
      <c r="AU6" s="65">
        <v>9231.635000000002</v>
      </c>
      <c r="AV6" s="107">
        <v>37498.222000000002</v>
      </c>
      <c r="AW6" s="65">
        <v>7547.1139999999996</v>
      </c>
      <c r="AX6" s="65">
        <v>12147.378999999999</v>
      </c>
      <c r="AY6" s="65"/>
      <c r="AZ6" s="65"/>
      <c r="BA6" s="107">
        <v>19694.492999999999</v>
      </c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customFormat="1" ht="12.75" customHeight="1" x14ac:dyDescent="0.25">
      <c r="A7" s="54" t="s">
        <v>19</v>
      </c>
      <c r="B7" s="46">
        <v>-2055.5709999999999</v>
      </c>
      <c r="C7" s="46">
        <v>-2761.538</v>
      </c>
      <c r="D7" s="66">
        <v>-777.35500000000002</v>
      </c>
      <c r="E7" s="66">
        <v>-765.07</v>
      </c>
      <c r="F7" s="66">
        <v>-1085.999</v>
      </c>
      <c r="G7" s="66">
        <v>-1063.3029999999999</v>
      </c>
      <c r="H7" s="46">
        <v>-3691.7269999999999</v>
      </c>
      <c r="I7" s="66">
        <v>-1028.1990000000001</v>
      </c>
      <c r="J7" s="66">
        <v>-1065.123</v>
      </c>
      <c r="K7" s="66">
        <v>-1615.0714830507347</v>
      </c>
      <c r="L7" s="66">
        <v>-1514.6065169492649</v>
      </c>
      <c r="M7" s="46">
        <v>-5223</v>
      </c>
      <c r="N7" s="66">
        <v>-1802.684</v>
      </c>
      <c r="O7" s="66">
        <v>-1625.374</v>
      </c>
      <c r="P7" s="66">
        <v>-1680</v>
      </c>
      <c r="Q7" s="66">
        <v>-1686</v>
      </c>
      <c r="R7" s="46">
        <v>-6795</v>
      </c>
      <c r="S7" s="66">
        <v>-1691.182</v>
      </c>
      <c r="T7" s="66">
        <v>-1617.39896457438</v>
      </c>
      <c r="U7" s="66">
        <v>-1830.5274248333394</v>
      </c>
      <c r="V7" s="66">
        <v>-1408.9230359934245</v>
      </c>
      <c r="W7" s="46">
        <v>-6548.0314254011446</v>
      </c>
      <c r="X7" s="66">
        <v>-1486.211</v>
      </c>
      <c r="Y7" s="66">
        <v>-1488.8</v>
      </c>
      <c r="Z7" s="66">
        <v>-1835.0409999999999</v>
      </c>
      <c r="AA7" s="66">
        <v>-1789.92</v>
      </c>
      <c r="AB7" s="46">
        <v>-6599.9719999999998</v>
      </c>
      <c r="AC7" s="66">
        <v>-1766.027</v>
      </c>
      <c r="AD7" s="66">
        <v>-1893.1410000000001</v>
      </c>
      <c r="AE7" s="66">
        <v>-2430.0650000000001</v>
      </c>
      <c r="AF7" s="66">
        <v>-2352.9369999999999</v>
      </c>
      <c r="AG7" s="46">
        <v>-8442.17</v>
      </c>
      <c r="AH7" s="66">
        <v>-2176.0010000000002</v>
      </c>
      <c r="AI7" s="66">
        <v>-2262.9999999999995</v>
      </c>
      <c r="AJ7" s="66">
        <v>-3090.5059999999999</v>
      </c>
      <c r="AK7" s="66">
        <v>-3428.7289999999998</v>
      </c>
      <c r="AL7" s="46">
        <v>-10958.235999999999</v>
      </c>
      <c r="AM7" s="66">
        <v>-2826.636</v>
      </c>
      <c r="AN7" s="66">
        <v>-1699.876</v>
      </c>
      <c r="AO7" s="66">
        <v>-3759.78</v>
      </c>
      <c r="AP7" s="66">
        <v>-4002.5930000000008</v>
      </c>
      <c r="AQ7" s="108">
        <v>-12288.885</v>
      </c>
      <c r="AR7" s="66">
        <v>-4017.41</v>
      </c>
      <c r="AS7" s="66">
        <v>-4754.4629999999997</v>
      </c>
      <c r="AT7" s="66">
        <v>-5497.4709999999995</v>
      </c>
      <c r="AU7" s="66">
        <v>-4645.7579999999998</v>
      </c>
      <c r="AV7" s="108">
        <v>-18915.101999999999</v>
      </c>
      <c r="AW7" s="66">
        <v>-3967.9290000000001</v>
      </c>
      <c r="AX7" s="66">
        <v>-4761.9779999999992</v>
      </c>
      <c r="AY7" s="66"/>
      <c r="AZ7" s="66"/>
      <c r="BA7" s="108">
        <v>-8729.9069999999992</v>
      </c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customFormat="1" ht="12.75" customHeight="1" x14ac:dyDescent="0.25">
      <c r="A8" s="55" t="s">
        <v>1</v>
      </c>
      <c r="B8" s="51">
        <v>3047.83</v>
      </c>
      <c r="C8" s="51">
        <v>4298.9969999999994</v>
      </c>
      <c r="D8" s="67">
        <v>939.548</v>
      </c>
      <c r="E8" s="67">
        <v>1324.1989999999996</v>
      </c>
      <c r="F8" s="67">
        <v>1409.28</v>
      </c>
      <c r="G8" s="67">
        <v>1601.6260000000002</v>
      </c>
      <c r="H8" s="51">
        <v>5274.6529999999993</v>
      </c>
      <c r="I8" s="67">
        <v>1035.578</v>
      </c>
      <c r="J8" s="67">
        <v>1697.174</v>
      </c>
      <c r="K8" s="67">
        <v>1482.5670203074458</v>
      </c>
      <c r="L8" s="67">
        <v>1753.3934830507351</v>
      </c>
      <c r="M8" s="51">
        <v>5968.7125033581806</v>
      </c>
      <c r="N8" s="67">
        <v>1068.1760000000002</v>
      </c>
      <c r="O8" s="67">
        <v>1426.1220000000001</v>
      </c>
      <c r="P8" s="69">
        <v>1475</v>
      </c>
      <c r="Q8" s="69">
        <v>1805</v>
      </c>
      <c r="R8" s="43">
        <v>5775</v>
      </c>
      <c r="S8" s="67">
        <v>1147.7700000000002</v>
      </c>
      <c r="T8" s="67">
        <v>1483.5324310558501</v>
      </c>
      <c r="U8" s="69">
        <v>1531.0397465375495</v>
      </c>
      <c r="V8" s="69">
        <v>1763.1638535329207</v>
      </c>
      <c r="W8" s="43">
        <v>5925.5060311263205</v>
      </c>
      <c r="X8" s="69">
        <v>1204.278</v>
      </c>
      <c r="Y8" s="69">
        <v>1776.4760000000003</v>
      </c>
      <c r="Z8" s="69">
        <v>2007.329</v>
      </c>
      <c r="AA8" s="69">
        <v>2281.3829999999998</v>
      </c>
      <c r="AB8" s="43">
        <v>7269.4660000000003</v>
      </c>
      <c r="AC8" s="69">
        <v>1518.2629999999999</v>
      </c>
      <c r="AD8" s="69">
        <v>2173.5</v>
      </c>
      <c r="AE8" s="69">
        <v>2491.5489999999995</v>
      </c>
      <c r="AF8" s="69">
        <v>3004.1289999999999</v>
      </c>
      <c r="AG8" s="43">
        <v>9187.4409999999989</v>
      </c>
      <c r="AH8" s="69">
        <v>1765.4769999999999</v>
      </c>
      <c r="AI8" s="69">
        <v>2789.4270000000001</v>
      </c>
      <c r="AJ8" s="69">
        <v>3671.1420000000003</v>
      </c>
      <c r="AK8" s="69">
        <v>3805.8910000000001</v>
      </c>
      <c r="AL8" s="43">
        <v>12031.937</v>
      </c>
      <c r="AM8" s="69">
        <v>2555.0030000000002</v>
      </c>
      <c r="AN8" s="69">
        <v>1727.3909999999998</v>
      </c>
      <c r="AO8" s="69">
        <v>4457.0879999999997</v>
      </c>
      <c r="AP8" s="69">
        <v>4192.1610000000001</v>
      </c>
      <c r="AQ8" s="109">
        <v>12931.643</v>
      </c>
      <c r="AR8" s="69">
        <v>3253.2730000000001</v>
      </c>
      <c r="AS8" s="69">
        <v>5441.273000000001</v>
      </c>
      <c r="AT8" s="69">
        <v>5302.6969999999983</v>
      </c>
      <c r="AU8" s="69">
        <v>4585.8770000000022</v>
      </c>
      <c r="AV8" s="109">
        <v>18583.120000000003</v>
      </c>
      <c r="AW8" s="69">
        <v>3579.1849999999995</v>
      </c>
      <c r="AX8" s="69">
        <v>7385.4009999999998</v>
      </c>
      <c r="AY8" s="69"/>
      <c r="AZ8" s="69"/>
      <c r="BA8" s="109">
        <v>10964.585999999999</v>
      </c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customFormat="1" ht="12.75" customHeight="1" x14ac:dyDescent="0.25">
      <c r="A9" s="53" t="s">
        <v>20</v>
      </c>
      <c r="B9" s="52">
        <v>-2733.3319999999999</v>
      </c>
      <c r="C9" s="52">
        <v>-3251.3039999999996</v>
      </c>
      <c r="D9" s="68">
        <v>-906.74300000000005</v>
      </c>
      <c r="E9" s="68">
        <v>-1017.8919999999999</v>
      </c>
      <c r="F9" s="68">
        <v>-1143.9929999999999</v>
      </c>
      <c r="G9" s="68">
        <v>-1286.7640000000001</v>
      </c>
      <c r="H9" s="52">
        <v>-4355.3919999999998</v>
      </c>
      <c r="I9" s="68">
        <v>-1309.6750000000002</v>
      </c>
      <c r="J9" s="68">
        <v>-1461.8220000000001</v>
      </c>
      <c r="K9" s="68">
        <v>-1500.0691672029247</v>
      </c>
      <c r="L9" s="68">
        <v>-1615.5578327970752</v>
      </c>
      <c r="M9" s="52">
        <v>-5887.1240000000007</v>
      </c>
      <c r="N9" s="68">
        <v>-1309.0830000000001</v>
      </c>
      <c r="O9" s="68">
        <v>-1320.3139999999999</v>
      </c>
      <c r="P9" s="65">
        <v>-1145</v>
      </c>
      <c r="Q9" s="65">
        <v>-1364</v>
      </c>
      <c r="R9" s="42">
        <v>-5138</v>
      </c>
      <c r="S9" s="68">
        <v>-1218.2829999999999</v>
      </c>
      <c r="T9" s="68">
        <v>-1332.52163367966</v>
      </c>
      <c r="U9" s="65">
        <v>-1302.9777025354479</v>
      </c>
      <c r="V9" s="65">
        <v>-1162.4414561649335</v>
      </c>
      <c r="W9" s="42">
        <v>-5016.2237923800412</v>
      </c>
      <c r="X9" s="65">
        <v>-1268.2380000000001</v>
      </c>
      <c r="Y9" s="65">
        <v>-1332.4789999999996</v>
      </c>
      <c r="Z9" s="65">
        <v>-1471.6690000000001</v>
      </c>
      <c r="AA9" s="65">
        <v>-1552.25</v>
      </c>
      <c r="AB9" s="42">
        <v>-5624.6359999999995</v>
      </c>
      <c r="AC9" s="65">
        <v>-1477.0170000000001</v>
      </c>
      <c r="AD9" s="65">
        <v>-1619.5620000000001</v>
      </c>
      <c r="AE9" s="65">
        <v>-1684.4989999999998</v>
      </c>
      <c r="AF9" s="65">
        <v>-2239.165</v>
      </c>
      <c r="AG9" s="42">
        <v>-7020.2429999999995</v>
      </c>
      <c r="AH9" s="65">
        <v>-1370.7710000000002</v>
      </c>
      <c r="AI9" s="65">
        <v>-1407.0400000000004</v>
      </c>
      <c r="AJ9" s="65">
        <v>-1801.252</v>
      </c>
      <c r="AK9" s="65">
        <v>-1714.1970000000001</v>
      </c>
      <c r="AL9" s="42">
        <v>-6293.26</v>
      </c>
      <c r="AM9" s="65">
        <v>-1865.521</v>
      </c>
      <c r="AN9" s="65">
        <v>-553.31200000000001</v>
      </c>
      <c r="AO9" s="65">
        <v>-2183.3980000000001</v>
      </c>
      <c r="AP9" s="65">
        <v>-1866.7329999999993</v>
      </c>
      <c r="AQ9" s="107">
        <v>-6468.963999999999</v>
      </c>
      <c r="AR9" s="65">
        <v>-2250.0963005212388</v>
      </c>
      <c r="AS9" s="65">
        <v>-2565.9766994787606</v>
      </c>
      <c r="AT9" s="65">
        <v>-2791.5929999999998</v>
      </c>
      <c r="AU9" s="65">
        <v>-2705.4910080099999</v>
      </c>
      <c r="AV9" s="107">
        <v>-10313.157008009999</v>
      </c>
      <c r="AW9" s="65">
        <v>-2353.7570000000005</v>
      </c>
      <c r="AX9" s="65">
        <v>-2881.9949999999999</v>
      </c>
      <c r="AY9" s="65"/>
      <c r="AZ9" s="65"/>
      <c r="BA9" s="107">
        <v>-5235.7520000000004</v>
      </c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customFormat="1" ht="12.75" customHeight="1" x14ac:dyDescent="0.25">
      <c r="A10" s="53" t="s">
        <v>12</v>
      </c>
      <c r="B10" s="52">
        <v>-53.932000000000002</v>
      </c>
      <c r="C10" s="52">
        <v>-24.677</v>
      </c>
      <c r="D10" s="68">
        <v>-18.178000000000001</v>
      </c>
      <c r="E10" s="68">
        <v>37.119</v>
      </c>
      <c r="F10" s="68">
        <v>-5.2329999999999997</v>
      </c>
      <c r="G10" s="68">
        <v>-35.118000000000009</v>
      </c>
      <c r="H10" s="52">
        <v>-21.410000000000011</v>
      </c>
      <c r="I10" s="68">
        <v>-111.529</v>
      </c>
      <c r="J10" s="68">
        <v>-234.01500000000001</v>
      </c>
      <c r="K10" s="68">
        <v>170.58095913615946</v>
      </c>
      <c r="L10" s="68">
        <v>574.69604086384049</v>
      </c>
      <c r="M10" s="52">
        <v>399.73299999999995</v>
      </c>
      <c r="N10" s="68">
        <v>232.15299999999999</v>
      </c>
      <c r="O10" s="68">
        <v>-29.438000000000002</v>
      </c>
      <c r="P10" s="70">
        <v>-35</v>
      </c>
      <c r="Q10" s="70">
        <v>-1</v>
      </c>
      <c r="R10" s="39">
        <v>166</v>
      </c>
      <c r="S10" s="68">
        <v>-162.548</v>
      </c>
      <c r="T10" s="68">
        <v>-15.3194025132499</v>
      </c>
      <c r="U10" s="65">
        <v>-80.013467017178641</v>
      </c>
      <c r="V10" s="65">
        <v>-41.198215067603989</v>
      </c>
      <c r="W10" s="42">
        <v>-299.07908459803252</v>
      </c>
      <c r="X10" s="65">
        <v>-27.687999999999999</v>
      </c>
      <c r="Y10" s="65">
        <v>-17.833000000000002</v>
      </c>
      <c r="Z10" s="65">
        <v>-30.347999999999999</v>
      </c>
      <c r="AA10" s="65">
        <v>-62.011000000000003</v>
      </c>
      <c r="AB10" s="42">
        <v>-137.88</v>
      </c>
      <c r="AC10" s="65">
        <v>-39.432000000000002</v>
      </c>
      <c r="AD10" s="65">
        <v>20.352</v>
      </c>
      <c r="AE10" s="65">
        <v>-48.887999999999998</v>
      </c>
      <c r="AF10" s="65">
        <v>-23.731999999999999</v>
      </c>
      <c r="AG10" s="42">
        <v>-91.7</v>
      </c>
      <c r="AH10" s="65">
        <v>284.74900000000002</v>
      </c>
      <c r="AI10" s="65">
        <v>9.8000000000000007</v>
      </c>
      <c r="AJ10" s="65">
        <v>222.542</v>
      </c>
      <c r="AK10" s="65">
        <v>109.505</v>
      </c>
      <c r="AL10" s="42">
        <v>626.596</v>
      </c>
      <c r="AM10" s="65">
        <v>-595.95299999999997</v>
      </c>
      <c r="AN10" s="65">
        <v>237.60499999999999</v>
      </c>
      <c r="AO10" s="65">
        <v>-385.22</v>
      </c>
      <c r="AP10" s="65">
        <v>289.161</v>
      </c>
      <c r="AQ10" s="107">
        <v>-454.40699999999998</v>
      </c>
      <c r="AR10" s="65">
        <v>385.41899999999998</v>
      </c>
      <c r="AS10" s="65">
        <v>300.73400000000004</v>
      </c>
      <c r="AT10" s="65">
        <v>44.496999999999957</v>
      </c>
      <c r="AU10" s="65">
        <v>29.519000000000005</v>
      </c>
      <c r="AV10" s="107">
        <v>760.16899999999998</v>
      </c>
      <c r="AW10" s="65">
        <v>-18.824999999999999</v>
      </c>
      <c r="AX10" s="65">
        <v>82.706999999999994</v>
      </c>
      <c r="AY10" s="65"/>
      <c r="AZ10" s="65"/>
      <c r="BA10" s="107">
        <v>63.881999999999991</v>
      </c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customFormat="1" ht="12.75" customHeight="1" x14ac:dyDescent="0.2">
      <c r="A11" s="86" t="s">
        <v>88</v>
      </c>
      <c r="B11" s="87" t="s">
        <v>106</v>
      </c>
      <c r="C11" s="87">
        <v>-21.283999999999999</v>
      </c>
      <c r="D11" s="88">
        <v>18.486000000000001</v>
      </c>
      <c r="E11" s="88">
        <v>37.911000000000001</v>
      </c>
      <c r="F11" s="88">
        <v>-10.465999999999999</v>
      </c>
      <c r="G11" s="88">
        <v>-15.080000000000004</v>
      </c>
      <c r="H11" s="87">
        <v>30.850999999999999</v>
      </c>
      <c r="I11" s="88">
        <v>-26.181000000000001</v>
      </c>
      <c r="J11" s="88">
        <v>-215.423</v>
      </c>
      <c r="K11" s="88">
        <v>405.42599999999999</v>
      </c>
      <c r="L11" s="88">
        <v>938.17700000000013</v>
      </c>
      <c r="M11" s="87">
        <v>1101.999</v>
      </c>
      <c r="N11" s="88">
        <v>214.28399999999999</v>
      </c>
      <c r="O11" s="88">
        <v>-29.807999999999993</v>
      </c>
      <c r="P11" s="88">
        <v>44.704999999999998</v>
      </c>
      <c r="Q11" s="88">
        <v>95</v>
      </c>
      <c r="R11" s="87">
        <v>325</v>
      </c>
      <c r="S11" s="88">
        <v>-325.44400000000002</v>
      </c>
      <c r="T11" s="88">
        <v>54.019270803500198</v>
      </c>
      <c r="U11" s="88">
        <v>76.183518146500106</v>
      </c>
      <c r="V11" s="88">
        <v>18.123135219999821</v>
      </c>
      <c r="W11" s="87">
        <v>-177.1180758299999</v>
      </c>
      <c r="X11" s="88">
        <v>-12.714</v>
      </c>
      <c r="Y11" s="88">
        <v>59.801000000000002</v>
      </c>
      <c r="Z11" s="88">
        <v>-21.923999999999999</v>
      </c>
      <c r="AA11" s="88">
        <v>-4.6544999999999996</v>
      </c>
      <c r="AB11" s="87">
        <v>20.508500000000005</v>
      </c>
      <c r="AC11" s="88">
        <v>5.0389999999999997</v>
      </c>
      <c r="AD11" s="88">
        <v>42.92</v>
      </c>
      <c r="AE11" s="88">
        <v>-24.370999999999999</v>
      </c>
      <c r="AF11" s="88">
        <v>15.741</v>
      </c>
      <c r="AG11" s="87">
        <v>39.33</v>
      </c>
      <c r="AH11" s="88">
        <v>-65.608999999999995</v>
      </c>
      <c r="AI11" s="88">
        <v>-40.552533328279303</v>
      </c>
      <c r="AJ11" s="88">
        <v>59.65</v>
      </c>
      <c r="AK11" s="88">
        <v>24.989000000000001</v>
      </c>
      <c r="AL11" s="87">
        <v>-21.522533328279291</v>
      </c>
      <c r="AM11" s="88">
        <v>83</v>
      </c>
      <c r="AN11" s="88">
        <v>-72.698999999999998</v>
      </c>
      <c r="AO11" s="88">
        <v>43.168999999999997</v>
      </c>
      <c r="AP11" s="88">
        <v>-19.347000000000001</v>
      </c>
      <c r="AQ11" s="110">
        <v>34.122999999999998</v>
      </c>
      <c r="AR11" s="88">
        <v>26.824000000000002</v>
      </c>
      <c r="AS11" s="88">
        <v>-44.889000000000003</v>
      </c>
      <c r="AT11" s="88">
        <v>12.437000000000001</v>
      </c>
      <c r="AU11" s="88">
        <v>10.236999999999998</v>
      </c>
      <c r="AV11" s="110">
        <v>4.609</v>
      </c>
      <c r="AW11" s="88">
        <v>4.2380000000000004</v>
      </c>
      <c r="AX11" s="88">
        <v>-263.31700000000001</v>
      </c>
      <c r="AY11" s="88"/>
      <c r="AZ11" s="88"/>
      <c r="BA11" s="110">
        <v>-259.07900000000001</v>
      </c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customFormat="1" ht="12.75" customHeight="1" x14ac:dyDescent="0.2">
      <c r="A12" s="86" t="s">
        <v>93</v>
      </c>
      <c r="B12" s="89" t="s">
        <v>106</v>
      </c>
      <c r="C12" s="89" t="s">
        <v>106</v>
      </c>
      <c r="D12" s="90" t="s">
        <v>106</v>
      </c>
      <c r="E12" s="90" t="s">
        <v>106</v>
      </c>
      <c r="F12" s="90" t="s">
        <v>106</v>
      </c>
      <c r="G12" s="90" t="s">
        <v>106</v>
      </c>
      <c r="H12" s="89" t="s">
        <v>106</v>
      </c>
      <c r="I12" s="90" t="s">
        <v>106</v>
      </c>
      <c r="J12" s="90" t="s">
        <v>106</v>
      </c>
      <c r="K12" s="90" t="s">
        <v>106</v>
      </c>
      <c r="L12" s="90" t="s">
        <v>106</v>
      </c>
      <c r="M12" s="89" t="s">
        <v>106</v>
      </c>
      <c r="N12" s="90" t="s">
        <v>106</v>
      </c>
      <c r="O12" s="90" t="s">
        <v>106</v>
      </c>
      <c r="P12" s="90" t="s">
        <v>106</v>
      </c>
      <c r="Q12" s="90" t="s">
        <v>106</v>
      </c>
      <c r="R12" s="89" t="s">
        <v>106</v>
      </c>
      <c r="S12" s="90" t="s">
        <v>106</v>
      </c>
      <c r="T12" s="90" t="s">
        <v>106</v>
      </c>
      <c r="U12" s="90" t="s">
        <v>106</v>
      </c>
      <c r="V12" s="90" t="s">
        <v>106</v>
      </c>
      <c r="W12" s="89" t="s">
        <v>106</v>
      </c>
      <c r="X12" s="90" t="s">
        <v>106</v>
      </c>
      <c r="Y12" s="90" t="s">
        <v>106</v>
      </c>
      <c r="Z12" s="90" t="s">
        <v>106</v>
      </c>
      <c r="AA12" s="90" t="s">
        <v>106</v>
      </c>
      <c r="AB12" s="89" t="s">
        <v>106</v>
      </c>
      <c r="AC12" s="90" t="s">
        <v>106</v>
      </c>
      <c r="AD12" s="90" t="s">
        <v>106</v>
      </c>
      <c r="AE12" s="90" t="s">
        <v>106</v>
      </c>
      <c r="AF12" s="90" t="s">
        <v>106</v>
      </c>
      <c r="AG12" s="89" t="s">
        <v>106</v>
      </c>
      <c r="AH12" s="90">
        <v>364.83300000000003</v>
      </c>
      <c r="AI12" s="90">
        <v>110.285</v>
      </c>
      <c r="AJ12" s="90">
        <v>-63.033999999999999</v>
      </c>
      <c r="AK12" s="90">
        <v>-76.844999999999999</v>
      </c>
      <c r="AL12" s="89">
        <v>335.23900000000003</v>
      </c>
      <c r="AM12" s="90">
        <v>-572</v>
      </c>
      <c r="AN12" s="90">
        <v>-361.51299999999998</v>
      </c>
      <c r="AO12" s="90">
        <v>206.441</v>
      </c>
      <c r="AP12" s="90">
        <v>410.76499999999987</v>
      </c>
      <c r="AQ12" s="111">
        <v>-316.30700000000002</v>
      </c>
      <c r="AR12" s="90">
        <v>-9.9261576599999994</v>
      </c>
      <c r="AS12" s="90">
        <v>-5.9158423400000011</v>
      </c>
      <c r="AT12" s="90">
        <v>31.935000000000002</v>
      </c>
      <c r="AU12" s="90">
        <v>-7.7710000000000026</v>
      </c>
      <c r="AV12" s="111">
        <v>8.3219999999999992</v>
      </c>
      <c r="AW12" s="90">
        <v>-5.77</v>
      </c>
      <c r="AX12" s="90">
        <v>181.99800000000002</v>
      </c>
      <c r="AY12" s="90"/>
      <c r="AZ12" s="90"/>
      <c r="BA12" s="111">
        <v>176.22800000000001</v>
      </c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customFormat="1" ht="12.75" customHeight="1" x14ac:dyDescent="0.2">
      <c r="A13" s="97" t="s">
        <v>139</v>
      </c>
      <c r="B13" s="87" t="s">
        <v>106</v>
      </c>
      <c r="C13" s="87" t="s">
        <v>106</v>
      </c>
      <c r="D13" s="88" t="s">
        <v>106</v>
      </c>
      <c r="E13" s="88" t="s">
        <v>106</v>
      </c>
      <c r="F13" s="88" t="s">
        <v>106</v>
      </c>
      <c r="G13" s="88" t="s">
        <v>106</v>
      </c>
      <c r="H13" s="87" t="s">
        <v>106</v>
      </c>
      <c r="I13" s="88" t="s">
        <v>106</v>
      </c>
      <c r="J13" s="88" t="s">
        <v>106</v>
      </c>
      <c r="K13" s="88" t="s">
        <v>106</v>
      </c>
      <c r="L13" s="88" t="s">
        <v>106</v>
      </c>
      <c r="M13" s="87" t="s">
        <v>106</v>
      </c>
      <c r="N13" s="88" t="s">
        <v>106</v>
      </c>
      <c r="O13" s="88" t="s">
        <v>106</v>
      </c>
      <c r="P13" s="88" t="s">
        <v>106</v>
      </c>
      <c r="Q13" s="88" t="s">
        <v>106</v>
      </c>
      <c r="R13" s="87" t="s">
        <v>106</v>
      </c>
      <c r="S13" s="88" t="s">
        <v>106</v>
      </c>
      <c r="T13" s="88" t="s">
        <v>106</v>
      </c>
      <c r="U13" s="88" t="s">
        <v>106</v>
      </c>
      <c r="V13" s="88" t="s">
        <v>106</v>
      </c>
      <c r="W13" s="87" t="s">
        <v>106</v>
      </c>
      <c r="X13" s="88" t="s">
        <v>106</v>
      </c>
      <c r="Y13" s="88" t="s">
        <v>106</v>
      </c>
      <c r="Z13" s="88" t="s">
        <v>106</v>
      </c>
      <c r="AA13" s="88" t="s">
        <v>106</v>
      </c>
      <c r="AB13" s="87" t="s">
        <v>106</v>
      </c>
      <c r="AC13" s="88" t="s">
        <v>106</v>
      </c>
      <c r="AD13" s="88" t="s">
        <v>106</v>
      </c>
      <c r="AE13" s="88" t="s">
        <v>106</v>
      </c>
      <c r="AF13" s="88" t="s">
        <v>106</v>
      </c>
      <c r="AG13" s="87" t="s">
        <v>106</v>
      </c>
      <c r="AH13" s="88" t="s">
        <v>106</v>
      </c>
      <c r="AI13" s="88" t="s">
        <v>106</v>
      </c>
      <c r="AJ13" s="88" t="s">
        <v>106</v>
      </c>
      <c r="AK13" s="88">
        <v>321</v>
      </c>
      <c r="AL13" s="87">
        <v>321</v>
      </c>
      <c r="AM13" s="88" t="s">
        <v>106</v>
      </c>
      <c r="AN13" s="88" t="s">
        <v>106</v>
      </c>
      <c r="AO13" s="88" t="s">
        <v>106</v>
      </c>
      <c r="AP13" s="88" t="s">
        <v>106</v>
      </c>
      <c r="AQ13" s="110" t="s">
        <v>106</v>
      </c>
      <c r="AR13" s="88" t="s">
        <v>106</v>
      </c>
      <c r="AS13" s="88" t="s">
        <v>106</v>
      </c>
      <c r="AT13" s="88" t="s">
        <v>106</v>
      </c>
      <c r="AU13" s="88" t="s">
        <v>106</v>
      </c>
      <c r="AV13" s="110" t="s">
        <v>106</v>
      </c>
      <c r="AW13" s="88" t="s">
        <v>106</v>
      </c>
      <c r="AX13" s="88" t="s">
        <v>106</v>
      </c>
      <c r="AY13" s="88"/>
      <c r="AZ13" s="88"/>
      <c r="BA13" s="110" t="s">
        <v>106</v>
      </c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customFormat="1" ht="13.5" hidden="1" x14ac:dyDescent="0.25">
      <c r="A14" s="62" t="s">
        <v>22</v>
      </c>
      <c r="B14" s="52" t="s">
        <v>106</v>
      </c>
      <c r="C14" s="52" t="s">
        <v>106</v>
      </c>
      <c r="D14" s="68" t="s">
        <v>106</v>
      </c>
      <c r="E14" s="68" t="s">
        <v>106</v>
      </c>
      <c r="F14" s="68" t="s">
        <v>106</v>
      </c>
      <c r="G14" s="68" t="s">
        <v>106</v>
      </c>
      <c r="H14" s="52" t="s">
        <v>106</v>
      </c>
      <c r="I14" s="68" t="s">
        <v>106</v>
      </c>
      <c r="J14" s="68" t="s">
        <v>106</v>
      </c>
      <c r="K14" s="68" t="s">
        <v>106</v>
      </c>
      <c r="L14" s="68" t="s">
        <v>106</v>
      </c>
      <c r="M14" s="52" t="s">
        <v>106</v>
      </c>
      <c r="N14" s="68" t="s">
        <v>106</v>
      </c>
      <c r="O14" s="68" t="s">
        <v>106</v>
      </c>
      <c r="P14" s="68" t="s">
        <v>106</v>
      </c>
      <c r="Q14" s="68" t="s">
        <v>106</v>
      </c>
      <c r="R14" s="52" t="s">
        <v>106</v>
      </c>
      <c r="S14" s="68" t="s">
        <v>106</v>
      </c>
      <c r="T14" s="68" t="s">
        <v>106</v>
      </c>
      <c r="U14" s="68" t="s">
        <v>106</v>
      </c>
      <c r="V14" s="68" t="s">
        <v>106</v>
      </c>
      <c r="W14" s="52" t="s">
        <v>106</v>
      </c>
      <c r="X14" s="68" t="s">
        <v>106</v>
      </c>
      <c r="Y14" s="68" t="s">
        <v>106</v>
      </c>
      <c r="Z14" s="68" t="s">
        <v>106</v>
      </c>
      <c r="AA14" s="68" t="s">
        <v>106</v>
      </c>
      <c r="AB14" s="52" t="s">
        <v>106</v>
      </c>
      <c r="AC14" s="68" t="s">
        <v>106</v>
      </c>
      <c r="AD14" s="68" t="s">
        <v>106</v>
      </c>
      <c r="AE14" s="68" t="s">
        <v>106</v>
      </c>
      <c r="AF14" s="68" t="s">
        <v>106</v>
      </c>
      <c r="AG14" s="52" t="s">
        <v>106</v>
      </c>
      <c r="AH14" s="68" t="s">
        <v>106</v>
      </c>
      <c r="AI14" s="68" t="s">
        <v>106</v>
      </c>
      <c r="AJ14" s="68" t="s">
        <v>106</v>
      </c>
      <c r="AK14" s="68" t="s">
        <v>106</v>
      </c>
      <c r="AL14" s="52" t="s">
        <v>106</v>
      </c>
      <c r="AM14" s="68" t="s">
        <v>106</v>
      </c>
      <c r="AN14" s="68" t="s">
        <v>106</v>
      </c>
      <c r="AO14" s="68"/>
      <c r="AP14" s="68"/>
      <c r="AQ14" s="112">
        <v>0</v>
      </c>
      <c r="AR14" s="68"/>
      <c r="AS14" s="68"/>
      <c r="AT14" s="68"/>
      <c r="AU14" s="68"/>
      <c r="AV14" s="112"/>
      <c r="AW14" s="68"/>
      <c r="AX14" s="68"/>
      <c r="AY14" s="68"/>
      <c r="AZ14" s="68"/>
      <c r="BA14" s="11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customFormat="1" ht="13.5" x14ac:dyDescent="0.25">
      <c r="A15" s="62" t="s">
        <v>140</v>
      </c>
      <c r="B15" s="52"/>
      <c r="C15" s="52"/>
      <c r="D15" s="68"/>
      <c r="E15" s="68"/>
      <c r="F15" s="68"/>
      <c r="G15" s="68"/>
      <c r="H15" s="52"/>
      <c r="I15" s="68"/>
      <c r="J15" s="68"/>
      <c r="K15" s="68"/>
      <c r="L15" s="68"/>
      <c r="M15" s="52"/>
      <c r="N15" s="68"/>
      <c r="O15" s="68"/>
      <c r="P15" s="68"/>
      <c r="Q15" s="68"/>
      <c r="R15" s="52"/>
      <c r="S15" s="68"/>
      <c r="T15" s="68"/>
      <c r="U15" s="68"/>
      <c r="V15" s="68"/>
      <c r="W15" s="52"/>
      <c r="X15" s="68"/>
      <c r="Y15" s="68"/>
      <c r="Z15" s="68"/>
      <c r="AA15" s="68"/>
      <c r="AB15" s="52"/>
      <c r="AC15" s="68"/>
      <c r="AD15" s="68"/>
      <c r="AE15" s="68"/>
      <c r="AF15" s="68"/>
      <c r="AG15" s="52"/>
      <c r="AH15" s="68"/>
      <c r="AI15" s="68"/>
      <c r="AJ15" s="68"/>
      <c r="AK15" s="68"/>
      <c r="AL15" s="52"/>
      <c r="AM15" s="68"/>
      <c r="AN15" s="68"/>
      <c r="AO15" s="68"/>
      <c r="AP15" s="68"/>
      <c r="AQ15" s="112"/>
      <c r="AR15" s="68" t="s">
        <v>106</v>
      </c>
      <c r="AS15" s="68">
        <v>-397</v>
      </c>
      <c r="AT15" s="68" t="s">
        <v>106</v>
      </c>
      <c r="AU15" s="68">
        <v>9.0799999999999841</v>
      </c>
      <c r="AV15" s="112">
        <v>-387.85688800000003</v>
      </c>
      <c r="AW15" s="68">
        <v>47.567999999999998</v>
      </c>
      <c r="AX15" s="122">
        <v>17</v>
      </c>
      <c r="AY15" s="68"/>
      <c r="AZ15" s="68"/>
      <c r="BA15" s="112">
        <v>65.015000000000001</v>
      </c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customFormat="1" ht="12.75" customHeight="1" x14ac:dyDescent="0.25">
      <c r="A16" s="64" t="s">
        <v>11</v>
      </c>
      <c r="B16" s="44">
        <v>260.56600000000003</v>
      </c>
      <c r="C16" s="44">
        <v>1001.7319999999997</v>
      </c>
      <c r="D16" s="79">
        <v>14.626999999999949</v>
      </c>
      <c r="E16" s="79">
        <v>343.4259999999997</v>
      </c>
      <c r="F16" s="79">
        <v>260.05400000000003</v>
      </c>
      <c r="G16" s="79">
        <v>279.74400000000009</v>
      </c>
      <c r="H16" s="44">
        <v>897.85099999999989</v>
      </c>
      <c r="I16" s="79">
        <v>-385.6260000000002</v>
      </c>
      <c r="J16" s="79">
        <v>1.336999999999847</v>
      </c>
      <c r="K16" s="79">
        <v>153.07881224068049</v>
      </c>
      <c r="L16" s="79">
        <v>712.53169111750037</v>
      </c>
      <c r="M16" s="44">
        <v>481.32150335818051</v>
      </c>
      <c r="N16" s="79">
        <v>-10</v>
      </c>
      <c r="O16" s="79">
        <v>76.370000000000218</v>
      </c>
      <c r="P16" s="98">
        <v>296</v>
      </c>
      <c r="Q16" s="98">
        <v>441</v>
      </c>
      <c r="R16" s="99">
        <v>803</v>
      </c>
      <c r="S16" s="79">
        <v>-233.06099999999969</v>
      </c>
      <c r="T16" s="79">
        <v>135.69139486293599</v>
      </c>
      <c r="U16" s="79">
        <v>148.04857698492299</v>
      </c>
      <c r="V16" s="79">
        <v>559.52418230038325</v>
      </c>
      <c r="W16" s="44">
        <v>610.20315414824256</v>
      </c>
      <c r="X16" s="79">
        <v>-91.648000000000039</v>
      </c>
      <c r="Y16" s="79">
        <v>426.16400000000073</v>
      </c>
      <c r="Z16" s="79">
        <v>505.31199999999984</v>
      </c>
      <c r="AA16" s="79">
        <v>667.12199999999984</v>
      </c>
      <c r="AB16" s="44">
        <v>1506.9500000000007</v>
      </c>
      <c r="AC16" s="79">
        <v>1.8139999999998651</v>
      </c>
      <c r="AD16" s="79">
        <v>573.86300000000006</v>
      </c>
      <c r="AE16" s="79">
        <v>758.16199999999969</v>
      </c>
      <c r="AF16" s="79">
        <v>741.23199999999997</v>
      </c>
      <c r="AG16" s="44">
        <v>2075.0709999999995</v>
      </c>
      <c r="AH16" s="79">
        <v>679.4549999999997</v>
      </c>
      <c r="AI16" s="79">
        <v>1392.1869999999997</v>
      </c>
      <c r="AJ16" s="79">
        <v>2092.4320000000002</v>
      </c>
      <c r="AK16" s="79">
        <v>2201.1990000000001</v>
      </c>
      <c r="AL16" s="44">
        <v>6365.2729999999992</v>
      </c>
      <c r="AM16" s="79">
        <v>93.529000000000224</v>
      </c>
      <c r="AN16" s="79">
        <v>1411.6839999999997</v>
      </c>
      <c r="AO16" s="79">
        <v>1888.4699999999996</v>
      </c>
      <c r="AP16" s="79">
        <v>2614.5890000000009</v>
      </c>
      <c r="AQ16" s="113">
        <v>6008.2720000000008</v>
      </c>
      <c r="AR16" s="79">
        <v>1388.5956994787612</v>
      </c>
      <c r="AS16" s="79">
        <v>2779.0934125212402</v>
      </c>
      <c r="AT16" s="79">
        <v>2555.6009999999983</v>
      </c>
      <c r="AU16" s="79">
        <v>1918.98499199</v>
      </c>
      <c r="AV16" s="113">
        <v>8642.2751039900031</v>
      </c>
      <c r="AW16" s="79">
        <v>1254.1709999999989</v>
      </c>
      <c r="AX16" s="79">
        <v>4603.5600000000004</v>
      </c>
      <c r="AY16" s="79"/>
      <c r="AZ16" s="79"/>
      <c r="BA16" s="113">
        <v>5857.7309999999998</v>
      </c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customFormat="1" ht="12.75" customHeight="1" x14ac:dyDescent="0.2">
      <c r="A17" s="86" t="s">
        <v>94</v>
      </c>
      <c r="B17" s="89" t="s">
        <v>106</v>
      </c>
      <c r="C17" s="89" t="s">
        <v>106</v>
      </c>
      <c r="D17" s="90" t="s">
        <v>106</v>
      </c>
      <c r="E17" s="90" t="s">
        <v>106</v>
      </c>
      <c r="F17" s="90" t="s">
        <v>106</v>
      </c>
      <c r="G17" s="90" t="s">
        <v>106</v>
      </c>
      <c r="H17" s="89" t="s">
        <v>106</v>
      </c>
      <c r="I17" s="90" t="s">
        <v>106</v>
      </c>
      <c r="J17" s="90" t="s">
        <v>106</v>
      </c>
      <c r="K17" s="90" t="s">
        <v>106</v>
      </c>
      <c r="L17" s="90" t="s">
        <v>106</v>
      </c>
      <c r="M17" s="89" t="s">
        <v>106</v>
      </c>
      <c r="N17" s="90" t="s">
        <v>106</v>
      </c>
      <c r="O17" s="90" t="s">
        <v>106</v>
      </c>
      <c r="P17" s="90" t="s">
        <v>106</v>
      </c>
      <c r="Q17" s="90" t="s">
        <v>106</v>
      </c>
      <c r="R17" s="89" t="s">
        <v>106</v>
      </c>
      <c r="S17" s="90" t="s">
        <v>106</v>
      </c>
      <c r="T17" s="90" t="s">
        <v>106</v>
      </c>
      <c r="U17" s="90" t="s">
        <v>106</v>
      </c>
      <c r="V17" s="90" t="s">
        <v>106</v>
      </c>
      <c r="W17" s="89" t="s">
        <v>106</v>
      </c>
      <c r="X17" s="90" t="s">
        <v>106</v>
      </c>
      <c r="Y17" s="90" t="s">
        <v>106</v>
      </c>
      <c r="Z17" s="90" t="s">
        <v>106</v>
      </c>
      <c r="AA17" s="90" t="s">
        <v>106</v>
      </c>
      <c r="AB17" s="89" t="s">
        <v>106</v>
      </c>
      <c r="AC17" s="90" t="s">
        <v>106</v>
      </c>
      <c r="AD17" s="90" t="s">
        <v>106</v>
      </c>
      <c r="AE17" s="90" t="s">
        <v>106</v>
      </c>
      <c r="AF17" s="90" t="s">
        <v>106</v>
      </c>
      <c r="AG17" s="89" t="s">
        <v>106</v>
      </c>
      <c r="AH17" s="90">
        <v>845.94200000000001</v>
      </c>
      <c r="AI17" s="90">
        <v>809.18299999999999</v>
      </c>
      <c r="AJ17" s="90">
        <v>663.46</v>
      </c>
      <c r="AK17" s="90">
        <v>1212.2809999999999</v>
      </c>
      <c r="AL17" s="89">
        <v>3530.866</v>
      </c>
      <c r="AM17" s="90">
        <v>351.46199999999999</v>
      </c>
      <c r="AN17" s="90">
        <v>1080.8710000000001</v>
      </c>
      <c r="AO17" s="90">
        <v>299.64999999999998</v>
      </c>
      <c r="AP17" s="90">
        <v>1347.7449999999999</v>
      </c>
      <c r="AQ17" s="111">
        <v>3079.7280000000001</v>
      </c>
      <c r="AR17" s="90">
        <v>1127.69315850011</v>
      </c>
      <c r="AS17" s="90">
        <v>1024</v>
      </c>
      <c r="AT17" s="90">
        <v>924.74463557767945</v>
      </c>
      <c r="AU17" s="90">
        <v>925.75845402917025</v>
      </c>
      <c r="AV17" s="111">
        <v>4002.4474540291699</v>
      </c>
      <c r="AW17" s="90">
        <v>864.41700000000003</v>
      </c>
      <c r="AX17" s="90">
        <v>1188.4619999999991</v>
      </c>
      <c r="AY17" s="90"/>
      <c r="AZ17" s="90"/>
      <c r="BA17" s="111">
        <v>2052.878999999999</v>
      </c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customFormat="1" ht="12.75" customHeight="1" x14ac:dyDescent="0.2">
      <c r="A18" s="91" t="s">
        <v>95</v>
      </c>
      <c r="B18" s="94" t="s">
        <v>106</v>
      </c>
      <c r="C18" s="94" t="s">
        <v>106</v>
      </c>
      <c r="D18" s="95" t="s">
        <v>106</v>
      </c>
      <c r="E18" s="95" t="s">
        <v>106</v>
      </c>
      <c r="F18" s="95" t="s">
        <v>106</v>
      </c>
      <c r="G18" s="95" t="s">
        <v>106</v>
      </c>
      <c r="H18" s="94" t="s">
        <v>106</v>
      </c>
      <c r="I18" s="95" t="s">
        <v>106</v>
      </c>
      <c r="J18" s="95" t="s">
        <v>106</v>
      </c>
      <c r="K18" s="95" t="s">
        <v>106</v>
      </c>
      <c r="L18" s="95" t="s">
        <v>106</v>
      </c>
      <c r="M18" s="94" t="s">
        <v>106</v>
      </c>
      <c r="N18" s="95" t="s">
        <v>106</v>
      </c>
      <c r="O18" s="95" t="s">
        <v>106</v>
      </c>
      <c r="P18" s="95" t="s">
        <v>106</v>
      </c>
      <c r="Q18" s="95" t="s">
        <v>106</v>
      </c>
      <c r="R18" s="94" t="s">
        <v>106</v>
      </c>
      <c r="S18" s="95" t="s">
        <v>106</v>
      </c>
      <c r="T18" s="95" t="s">
        <v>106</v>
      </c>
      <c r="U18" s="95" t="s">
        <v>106</v>
      </c>
      <c r="V18" s="95" t="s">
        <v>106</v>
      </c>
      <c r="W18" s="94" t="s">
        <v>106</v>
      </c>
      <c r="X18" s="95" t="s">
        <v>106</v>
      </c>
      <c r="Y18" s="95" t="s">
        <v>106</v>
      </c>
      <c r="Z18" s="95" t="s">
        <v>106</v>
      </c>
      <c r="AA18" s="95" t="s">
        <v>106</v>
      </c>
      <c r="AB18" s="94" t="s">
        <v>106</v>
      </c>
      <c r="AC18" s="95" t="s">
        <v>106</v>
      </c>
      <c r="AD18" s="95" t="s">
        <v>106</v>
      </c>
      <c r="AE18" s="95" t="s">
        <v>106</v>
      </c>
      <c r="AF18" s="95" t="s">
        <v>106</v>
      </c>
      <c r="AG18" s="94" t="s">
        <v>106</v>
      </c>
      <c r="AH18" s="95">
        <v>-166.48700000000031</v>
      </c>
      <c r="AI18" s="95">
        <v>583.00399999999968</v>
      </c>
      <c r="AJ18" s="95">
        <v>1428.9720000000002</v>
      </c>
      <c r="AK18" s="95">
        <v>988.91800000000012</v>
      </c>
      <c r="AL18" s="94">
        <v>2834.4069999999997</v>
      </c>
      <c r="AM18" s="95">
        <v>-257.93299999999977</v>
      </c>
      <c r="AN18" s="95">
        <v>330.81299999999965</v>
      </c>
      <c r="AO18" s="95">
        <v>1588.8199999999997</v>
      </c>
      <c r="AP18" s="95">
        <v>1266.844000000001</v>
      </c>
      <c r="AQ18" s="114">
        <v>2928.5440000000008</v>
      </c>
      <c r="AR18" s="95">
        <v>260.90254097865113</v>
      </c>
      <c r="AS18" s="95">
        <v>1755</v>
      </c>
      <c r="AT18" s="95">
        <v>1630.8563644223188</v>
      </c>
      <c r="AU18" s="95">
        <v>993.22653796083205</v>
      </c>
      <c r="AV18" s="114">
        <v>4639.8276499608328</v>
      </c>
      <c r="AW18" s="95">
        <v>389.75399999999888</v>
      </c>
      <c r="AX18" s="95">
        <v>3415.0980000000013</v>
      </c>
      <c r="AY18" s="95"/>
      <c r="AZ18" s="95"/>
      <c r="BA18" s="114">
        <v>3804.8520000000003</v>
      </c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customFormat="1" ht="12.75" customHeight="1" x14ac:dyDescent="0.25">
      <c r="A19" s="53" t="s">
        <v>140</v>
      </c>
      <c r="B19" s="94"/>
      <c r="C19" s="94"/>
      <c r="D19" s="95"/>
      <c r="E19" s="95"/>
      <c r="F19" s="95"/>
      <c r="G19" s="95"/>
      <c r="H19" s="94"/>
      <c r="I19" s="95"/>
      <c r="J19" s="95"/>
      <c r="K19" s="95"/>
      <c r="L19" s="95"/>
      <c r="M19" s="94"/>
      <c r="N19" s="95"/>
      <c r="O19" s="95"/>
      <c r="P19" s="95"/>
      <c r="Q19" s="95"/>
      <c r="R19" s="94"/>
      <c r="S19" s="95"/>
      <c r="T19" s="95"/>
      <c r="U19" s="95"/>
      <c r="V19" s="95"/>
      <c r="W19" s="94"/>
      <c r="X19" s="95"/>
      <c r="Y19" s="95"/>
      <c r="Z19" s="95"/>
      <c r="AA19" s="95"/>
      <c r="AB19" s="94"/>
      <c r="AC19" s="95"/>
      <c r="AD19" s="95"/>
      <c r="AE19" s="95"/>
      <c r="AF19" s="95"/>
      <c r="AG19" s="94"/>
      <c r="AH19" s="95"/>
      <c r="AI19" s="95"/>
      <c r="AJ19" s="95"/>
      <c r="AK19" s="95"/>
      <c r="AL19" s="94"/>
      <c r="AM19" s="95"/>
      <c r="AN19" s="95"/>
      <c r="AO19" s="95"/>
      <c r="AP19" s="95"/>
      <c r="AQ19" s="114"/>
      <c r="AR19" s="65" t="s">
        <v>106</v>
      </c>
      <c r="AS19" s="65">
        <v>397</v>
      </c>
      <c r="AT19" s="65" t="s">
        <v>106</v>
      </c>
      <c r="AU19" s="120">
        <v>-9.0799999999999841</v>
      </c>
      <c r="AV19" s="121">
        <v>387.85688800000003</v>
      </c>
      <c r="AW19" s="65">
        <v>-47.567999999999998</v>
      </c>
      <c r="AX19" s="65">
        <v>-17</v>
      </c>
      <c r="AY19" s="65"/>
      <c r="AZ19" s="120"/>
      <c r="BA19" s="121">
        <v>-65</v>
      </c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customFormat="1" ht="12.75" customHeight="1" x14ac:dyDescent="0.25">
      <c r="A20" s="53" t="s">
        <v>82</v>
      </c>
      <c r="B20" s="52" t="s">
        <v>106</v>
      </c>
      <c r="C20" s="52" t="s">
        <v>106</v>
      </c>
      <c r="D20" s="68" t="s">
        <v>106</v>
      </c>
      <c r="E20" s="68">
        <v>151</v>
      </c>
      <c r="F20" s="68" t="s">
        <v>106</v>
      </c>
      <c r="G20" s="68" t="s">
        <v>106</v>
      </c>
      <c r="H20" s="52">
        <v>151</v>
      </c>
      <c r="I20" s="68" t="s">
        <v>106</v>
      </c>
      <c r="J20" s="68">
        <v>14.567</v>
      </c>
      <c r="K20" s="68" t="s">
        <v>106</v>
      </c>
      <c r="L20" s="68" t="s">
        <v>106</v>
      </c>
      <c r="M20" s="52">
        <v>14.567</v>
      </c>
      <c r="N20" s="68" t="s">
        <v>106</v>
      </c>
      <c r="O20" s="68" t="s">
        <v>106</v>
      </c>
      <c r="P20" s="70" t="s">
        <v>106</v>
      </c>
      <c r="Q20" s="70" t="s">
        <v>106</v>
      </c>
      <c r="R20" s="42" t="s">
        <v>106</v>
      </c>
      <c r="S20" s="65" t="s">
        <v>106</v>
      </c>
      <c r="T20" s="65" t="s">
        <v>106</v>
      </c>
      <c r="U20" s="65" t="s">
        <v>106</v>
      </c>
      <c r="V20" s="65" t="s">
        <v>106</v>
      </c>
      <c r="W20" s="42" t="s">
        <v>106</v>
      </c>
      <c r="X20" s="65" t="s">
        <v>106</v>
      </c>
      <c r="Y20" s="65" t="s">
        <v>106</v>
      </c>
      <c r="Z20" s="65" t="s">
        <v>106</v>
      </c>
      <c r="AA20" s="65" t="s">
        <v>106</v>
      </c>
      <c r="AB20" s="42" t="s">
        <v>106</v>
      </c>
      <c r="AC20" s="65" t="s">
        <v>106</v>
      </c>
      <c r="AD20" s="65" t="s">
        <v>106</v>
      </c>
      <c r="AE20" s="65" t="s">
        <v>106</v>
      </c>
      <c r="AF20" s="65" t="s">
        <v>106</v>
      </c>
      <c r="AG20" s="42" t="s">
        <v>106</v>
      </c>
      <c r="AH20" s="65" t="s">
        <v>106</v>
      </c>
      <c r="AI20" s="65" t="s">
        <v>106</v>
      </c>
      <c r="AJ20" s="65" t="s">
        <v>106</v>
      </c>
      <c r="AK20" s="65" t="s">
        <v>106</v>
      </c>
      <c r="AL20" s="42" t="s">
        <v>106</v>
      </c>
      <c r="AM20" s="65" t="s">
        <v>106</v>
      </c>
      <c r="AN20" s="65" t="s">
        <v>106</v>
      </c>
      <c r="AO20" s="65" t="s">
        <v>106</v>
      </c>
      <c r="AP20" s="65" t="s">
        <v>106</v>
      </c>
      <c r="AQ20" s="42" t="s">
        <v>106</v>
      </c>
      <c r="AR20" s="65" t="s">
        <v>106</v>
      </c>
      <c r="AS20" s="65" t="s">
        <v>106</v>
      </c>
      <c r="AT20" s="65" t="s">
        <v>106</v>
      </c>
      <c r="AU20" s="65" t="s">
        <v>106</v>
      </c>
      <c r="AV20" s="107" t="s">
        <v>106</v>
      </c>
      <c r="AW20" s="88" t="s">
        <v>106</v>
      </c>
      <c r="AX20" s="65" t="s">
        <v>106</v>
      </c>
      <c r="AY20" s="65"/>
      <c r="AZ20" s="65"/>
      <c r="BA20" s="107" t="s">
        <v>106</v>
      </c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customFormat="1" ht="12.75" customHeight="1" x14ac:dyDescent="0.25">
      <c r="A21" s="53" t="s">
        <v>21</v>
      </c>
      <c r="B21" s="52">
        <v>-199.93299999999999</v>
      </c>
      <c r="C21" s="52">
        <v>-135.81100000000001</v>
      </c>
      <c r="D21" s="68">
        <v>-38.250999999999998</v>
      </c>
      <c r="E21" s="68">
        <v>-40.506999999999998</v>
      </c>
      <c r="F21" s="68">
        <v>-47.323999999999998</v>
      </c>
      <c r="G21" s="68">
        <v>-47.444999999999993</v>
      </c>
      <c r="H21" s="52">
        <v>-173.52699999999999</v>
      </c>
      <c r="I21" s="68">
        <v>-52.753999999999998</v>
      </c>
      <c r="J21" s="68">
        <v>-64.760999999999996</v>
      </c>
      <c r="K21" s="68">
        <v>-65.573703649825276</v>
      </c>
      <c r="L21" s="68">
        <v>-65.787296350174756</v>
      </c>
      <c r="M21" s="52">
        <v>-248.87600000000003</v>
      </c>
      <c r="N21" s="68">
        <v>-71.126000000000005</v>
      </c>
      <c r="O21" s="68">
        <v>-68.057000000000002</v>
      </c>
      <c r="P21" s="70">
        <v>-73</v>
      </c>
      <c r="Q21" s="70">
        <v>-77</v>
      </c>
      <c r="R21" s="39">
        <v>-289</v>
      </c>
      <c r="S21" s="68">
        <v>-82.393000000000001</v>
      </c>
      <c r="T21" s="68">
        <v>-82.995685036488496</v>
      </c>
      <c r="U21" s="65">
        <v>-84.979557308971849</v>
      </c>
      <c r="V21" s="65">
        <v>-151.2607630794837</v>
      </c>
      <c r="W21" s="42">
        <v>-401.62900542494401</v>
      </c>
      <c r="X21" s="65">
        <v>-98.269000000000005</v>
      </c>
      <c r="Y21" s="65">
        <v>-121.49000000000001</v>
      </c>
      <c r="Z21" s="65">
        <v>-152.245</v>
      </c>
      <c r="AA21" s="65">
        <v>-158.16</v>
      </c>
      <c r="AB21" s="42">
        <v>-530.16399999999999</v>
      </c>
      <c r="AC21" s="65">
        <v>-153.94299999999998</v>
      </c>
      <c r="AD21" s="65">
        <v>-167.45399999999998</v>
      </c>
      <c r="AE21" s="65">
        <v>-170.755</v>
      </c>
      <c r="AF21" s="65">
        <v>-175.44900000000001</v>
      </c>
      <c r="AG21" s="42">
        <v>-667.60099999999989</v>
      </c>
      <c r="AH21" s="65">
        <v>-183.874</v>
      </c>
      <c r="AI21" s="65">
        <v>-210.05799999999999</v>
      </c>
      <c r="AJ21" s="65">
        <v>-176.124</v>
      </c>
      <c r="AK21" s="65">
        <v>-197.40600000000001</v>
      </c>
      <c r="AL21" s="42">
        <v>-767.46199999999999</v>
      </c>
      <c r="AM21" s="65">
        <v>-193.155</v>
      </c>
      <c r="AN21" s="65">
        <v>-195.04499999999999</v>
      </c>
      <c r="AO21" s="65">
        <v>-200.24600000000001</v>
      </c>
      <c r="AP21" s="65">
        <v>-212.53199999999993</v>
      </c>
      <c r="AQ21" s="107">
        <v>-800.97799999999995</v>
      </c>
      <c r="AR21" s="65">
        <v>-194.21496562843799</v>
      </c>
      <c r="AS21" s="65">
        <v>-217.25003437156198</v>
      </c>
      <c r="AT21" s="65">
        <v>-195.09899999999999</v>
      </c>
      <c r="AU21" s="65">
        <v>-225.97167602999997</v>
      </c>
      <c r="AV21" s="107">
        <v>-832.53567602999999</v>
      </c>
      <c r="AW21" s="65">
        <v>-179.30600000000001</v>
      </c>
      <c r="AX21" s="65">
        <v>-237.28700000000001</v>
      </c>
      <c r="AY21" s="65"/>
      <c r="AZ21" s="65"/>
      <c r="BA21" s="107">
        <v>-416.59300000000002</v>
      </c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customFormat="1" ht="12.75" customHeight="1" x14ac:dyDescent="0.25">
      <c r="A22" s="54" t="s">
        <v>96</v>
      </c>
      <c r="B22" s="83" t="s">
        <v>106</v>
      </c>
      <c r="C22" s="83" t="s">
        <v>106</v>
      </c>
      <c r="D22" s="84" t="s">
        <v>106</v>
      </c>
      <c r="E22" s="84" t="s">
        <v>106</v>
      </c>
      <c r="F22" s="84" t="s">
        <v>106</v>
      </c>
      <c r="G22" s="84" t="s">
        <v>106</v>
      </c>
      <c r="H22" s="83" t="s">
        <v>106</v>
      </c>
      <c r="I22" s="84" t="s">
        <v>106</v>
      </c>
      <c r="J22" s="84" t="s">
        <v>106</v>
      </c>
      <c r="K22" s="84" t="s">
        <v>106</v>
      </c>
      <c r="L22" s="84" t="s">
        <v>106</v>
      </c>
      <c r="M22" s="83" t="s">
        <v>106</v>
      </c>
      <c r="N22" s="84" t="s">
        <v>106</v>
      </c>
      <c r="O22" s="84" t="s">
        <v>106</v>
      </c>
      <c r="P22" s="84" t="s">
        <v>106</v>
      </c>
      <c r="Q22" s="84" t="s">
        <v>106</v>
      </c>
      <c r="R22" s="83" t="s">
        <v>106</v>
      </c>
      <c r="S22" s="84" t="s">
        <v>106</v>
      </c>
      <c r="T22" s="66" t="s">
        <v>106</v>
      </c>
      <c r="U22" s="66" t="s">
        <v>106</v>
      </c>
      <c r="V22" s="66" t="s">
        <v>106</v>
      </c>
      <c r="W22" s="46" t="s">
        <v>106</v>
      </c>
      <c r="X22" s="66" t="s">
        <v>106</v>
      </c>
      <c r="Y22" s="66" t="s">
        <v>106</v>
      </c>
      <c r="Z22" s="66" t="s">
        <v>106</v>
      </c>
      <c r="AA22" s="66" t="s">
        <v>106</v>
      </c>
      <c r="AB22" s="46" t="s">
        <v>106</v>
      </c>
      <c r="AC22" s="66" t="s">
        <v>106</v>
      </c>
      <c r="AD22" s="66" t="s">
        <v>106</v>
      </c>
      <c r="AE22" s="66" t="s">
        <v>106</v>
      </c>
      <c r="AF22" s="66" t="s">
        <v>106</v>
      </c>
      <c r="AG22" s="46" t="s">
        <v>106</v>
      </c>
      <c r="AH22" s="66">
        <v>-902.60699999999997</v>
      </c>
      <c r="AI22" s="66">
        <v>-697.16700000000003</v>
      </c>
      <c r="AJ22" s="66">
        <v>-881.61</v>
      </c>
      <c r="AK22" s="66">
        <v>-606.505</v>
      </c>
      <c r="AL22" s="46">
        <v>-3087.8890000000001</v>
      </c>
      <c r="AM22" s="66">
        <v>-623.56799999999998</v>
      </c>
      <c r="AN22" s="66">
        <v>-929.11099999999999</v>
      </c>
      <c r="AO22" s="66">
        <v>-870.21</v>
      </c>
      <c r="AP22" s="66">
        <v>-1088.268</v>
      </c>
      <c r="AQ22" s="108">
        <v>-3511.1570000000002</v>
      </c>
      <c r="AR22" s="66">
        <v>-711.02773385032299</v>
      </c>
      <c r="AS22" s="66">
        <v>-796.53626614967709</v>
      </c>
      <c r="AT22" s="66">
        <v>-730.14900000000023</v>
      </c>
      <c r="AU22" s="66">
        <v>-1056.9923159599998</v>
      </c>
      <c r="AV22" s="108">
        <v>-3294.70531596</v>
      </c>
      <c r="AW22" s="66">
        <v>-771.62599999999998</v>
      </c>
      <c r="AX22" s="66">
        <v>-906.21199999999999</v>
      </c>
      <c r="AY22" s="66"/>
      <c r="AZ22" s="66"/>
      <c r="BA22" s="108">
        <v>-1677.838</v>
      </c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customFormat="1" ht="12.75" customHeight="1" x14ac:dyDescent="0.25">
      <c r="A23" s="57" t="s">
        <v>108</v>
      </c>
      <c r="B23" s="51">
        <v>60.633000000000038</v>
      </c>
      <c r="C23" s="51">
        <v>865.92099999999971</v>
      </c>
      <c r="D23" s="67">
        <v>-23.624000000000049</v>
      </c>
      <c r="E23" s="67">
        <v>453.9189999999997</v>
      </c>
      <c r="F23" s="67">
        <v>212.73000000000002</v>
      </c>
      <c r="G23" s="67">
        <v>232.29900000000009</v>
      </c>
      <c r="H23" s="51">
        <v>875.32399999999973</v>
      </c>
      <c r="I23" s="67">
        <v>-438.38000000000022</v>
      </c>
      <c r="J23" s="67">
        <v>-48.857000000000149</v>
      </c>
      <c r="K23" s="67">
        <v>87.505108590855215</v>
      </c>
      <c r="L23" s="67">
        <v>646.74439476732562</v>
      </c>
      <c r="M23" s="51">
        <v>247.01250335818048</v>
      </c>
      <c r="N23" s="67">
        <v>-81</v>
      </c>
      <c r="O23" s="67">
        <v>8.3130000000002156</v>
      </c>
      <c r="P23" s="72">
        <v>223</v>
      </c>
      <c r="Q23" s="72">
        <v>364</v>
      </c>
      <c r="R23" s="38">
        <v>514</v>
      </c>
      <c r="S23" s="67">
        <v>-315.45399999999972</v>
      </c>
      <c r="T23" s="67">
        <v>52.695709826447803</v>
      </c>
      <c r="U23" s="69">
        <v>63.069019675951139</v>
      </c>
      <c r="V23" s="69">
        <v>408.26341922089955</v>
      </c>
      <c r="W23" s="43">
        <v>208.57414872329878</v>
      </c>
      <c r="X23" s="69">
        <v>-189.91700000000003</v>
      </c>
      <c r="Y23" s="69">
        <v>304.67400000000072</v>
      </c>
      <c r="Z23" s="69">
        <v>353.06699999999984</v>
      </c>
      <c r="AA23" s="69">
        <v>508.96199999999988</v>
      </c>
      <c r="AB23" s="43">
        <v>976.78600000000074</v>
      </c>
      <c r="AC23" s="69">
        <v>-152.12899999999999</v>
      </c>
      <c r="AD23" s="69">
        <v>406.82899999999995</v>
      </c>
      <c r="AE23" s="69">
        <v>587.4069999999997</v>
      </c>
      <c r="AF23" s="69">
        <v>565.78300000000002</v>
      </c>
      <c r="AG23" s="43">
        <v>1407.89</v>
      </c>
      <c r="AH23" s="69">
        <v>-407.02600000000029</v>
      </c>
      <c r="AI23" s="69">
        <v>484.96199999999965</v>
      </c>
      <c r="AJ23" s="69">
        <v>1034.6980000000003</v>
      </c>
      <c r="AK23" s="69">
        <v>1397.288</v>
      </c>
      <c r="AL23" s="43">
        <v>2509.9219999999996</v>
      </c>
      <c r="AM23" s="69">
        <v>-723.19399999999973</v>
      </c>
      <c r="AN23" s="69">
        <v>287.52799999999968</v>
      </c>
      <c r="AO23" s="69">
        <v>818.01399999999944</v>
      </c>
      <c r="AP23" s="69">
        <v>1313.7890000000007</v>
      </c>
      <c r="AQ23" s="109">
        <v>1696.1370000000002</v>
      </c>
      <c r="AR23" s="69">
        <v>483.35300000000018</v>
      </c>
      <c r="AS23" s="69">
        <v>2162.2440000000015</v>
      </c>
      <c r="AT23" s="69">
        <v>1630.3529999999978</v>
      </c>
      <c r="AU23" s="69">
        <v>626.94100000000299</v>
      </c>
      <c r="AV23" s="109">
        <v>4902.8910000000033</v>
      </c>
      <c r="AW23" s="69">
        <v>255.67099999999891</v>
      </c>
      <c r="AX23" s="69">
        <v>3442.614</v>
      </c>
      <c r="AY23" s="69"/>
      <c r="AZ23" s="69"/>
      <c r="BA23" s="109">
        <v>3698.2849999999989</v>
      </c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customFormat="1" ht="12.75" customHeight="1" x14ac:dyDescent="0.25">
      <c r="A24" s="53" t="s">
        <v>13</v>
      </c>
      <c r="B24" s="42" t="s">
        <v>106</v>
      </c>
      <c r="C24" s="42" t="s">
        <v>106</v>
      </c>
      <c r="D24" s="65" t="s">
        <v>106</v>
      </c>
      <c r="E24" s="65" t="s">
        <v>106</v>
      </c>
      <c r="F24" s="65" t="s">
        <v>106</v>
      </c>
      <c r="G24" s="65" t="s">
        <v>106</v>
      </c>
      <c r="H24" s="42" t="s">
        <v>106</v>
      </c>
      <c r="I24" s="65" t="s">
        <v>106</v>
      </c>
      <c r="J24" s="65" t="s">
        <v>106</v>
      </c>
      <c r="K24" s="65" t="s">
        <v>106</v>
      </c>
      <c r="L24" s="65" t="s">
        <v>106</v>
      </c>
      <c r="M24" s="42" t="s">
        <v>106</v>
      </c>
      <c r="N24" s="65" t="s">
        <v>106</v>
      </c>
      <c r="O24" s="65" t="s">
        <v>106</v>
      </c>
      <c r="P24" s="70" t="s">
        <v>106</v>
      </c>
      <c r="Q24" s="70" t="s">
        <v>106</v>
      </c>
      <c r="R24" s="39" t="s">
        <v>106</v>
      </c>
      <c r="S24" s="65" t="s">
        <v>106</v>
      </c>
      <c r="T24" s="65" t="s">
        <v>106</v>
      </c>
      <c r="U24" s="65" t="s">
        <v>106</v>
      </c>
      <c r="V24" s="65">
        <v>0.53266303346991073</v>
      </c>
      <c r="W24" s="42">
        <v>0.72892563008928601</v>
      </c>
      <c r="X24" s="65" t="s">
        <v>106</v>
      </c>
      <c r="Y24" s="65" t="s">
        <v>106</v>
      </c>
      <c r="Z24" s="65" t="s">
        <v>106</v>
      </c>
      <c r="AA24" s="65" t="s">
        <v>106</v>
      </c>
      <c r="AB24" s="42" t="s">
        <v>106</v>
      </c>
      <c r="AC24" s="65" t="s">
        <v>106</v>
      </c>
      <c r="AD24" s="65" t="s">
        <v>106</v>
      </c>
      <c r="AE24" s="65" t="s">
        <v>106</v>
      </c>
      <c r="AF24" s="65" t="s">
        <v>106</v>
      </c>
      <c r="AG24" s="42" t="s">
        <v>106</v>
      </c>
      <c r="AH24" s="65" t="s">
        <v>106</v>
      </c>
      <c r="AI24" s="65" t="s">
        <v>106</v>
      </c>
      <c r="AJ24" s="65" t="s">
        <v>106</v>
      </c>
      <c r="AK24" s="65" t="s">
        <v>106</v>
      </c>
      <c r="AL24" s="42" t="s">
        <v>106</v>
      </c>
      <c r="AM24" s="65" t="s">
        <v>106</v>
      </c>
      <c r="AN24" s="65" t="s">
        <v>106</v>
      </c>
      <c r="AO24" s="65" t="s">
        <v>106</v>
      </c>
      <c r="AP24" s="65" t="s">
        <v>106</v>
      </c>
      <c r="AQ24" s="42" t="s">
        <v>106</v>
      </c>
      <c r="AR24" s="65" t="s">
        <v>106</v>
      </c>
      <c r="AS24" s="65">
        <v>20.648999999999997</v>
      </c>
      <c r="AT24" s="65">
        <v>49.143000000000001</v>
      </c>
      <c r="AU24" s="65">
        <v>44.450999999999993</v>
      </c>
      <c r="AV24" s="107">
        <v>114.273</v>
      </c>
      <c r="AW24" s="65">
        <v>20.759</v>
      </c>
      <c r="AX24" s="65">
        <v>10.891999999999999</v>
      </c>
      <c r="AY24" s="65"/>
      <c r="AZ24" s="65"/>
      <c r="BA24" s="107">
        <v>31.651</v>
      </c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customFormat="1" ht="12.75" customHeight="1" x14ac:dyDescent="0.25">
      <c r="A25" s="58" t="s">
        <v>14</v>
      </c>
      <c r="B25" s="42">
        <v>-32.186999999999998</v>
      </c>
      <c r="C25" s="42">
        <v>-41.835999999999999</v>
      </c>
      <c r="D25" s="65">
        <v>-8.6939999999999991</v>
      </c>
      <c r="E25" s="65">
        <v>-10.616</v>
      </c>
      <c r="F25" s="65">
        <v>-10.465999999999999</v>
      </c>
      <c r="G25" s="65">
        <v>-10.119000000000007</v>
      </c>
      <c r="H25" s="42">
        <v>-39.895000000000003</v>
      </c>
      <c r="I25" s="65">
        <v>-17.837</v>
      </c>
      <c r="J25" s="65">
        <v>-31.085000000000001</v>
      </c>
      <c r="K25" s="65">
        <v>-31.605059453931503</v>
      </c>
      <c r="L25" s="65">
        <v>-42.584000000000003</v>
      </c>
      <c r="M25" s="42">
        <v>-123.1110594539315</v>
      </c>
      <c r="N25" s="65">
        <v>-45.161000000000001</v>
      </c>
      <c r="O25" s="65">
        <v>-33.866</v>
      </c>
      <c r="P25" s="70">
        <v>-19</v>
      </c>
      <c r="Q25" s="70">
        <v>-7</v>
      </c>
      <c r="R25" s="39">
        <v>-105</v>
      </c>
      <c r="S25" s="65">
        <v>-5.7880000000000003</v>
      </c>
      <c r="T25" s="65">
        <v>-4.6809791799999996</v>
      </c>
      <c r="U25" s="65">
        <v>-5.3425266523521691</v>
      </c>
      <c r="V25" s="65">
        <v>-6.0863088374484935</v>
      </c>
      <c r="W25" s="42">
        <v>-21.89781466980066</v>
      </c>
      <c r="X25" s="65">
        <v>-3.8079999999999998</v>
      </c>
      <c r="Y25" s="65">
        <v>-4.4049999999999994</v>
      </c>
      <c r="Z25" s="65">
        <v>-4.5780000000000003</v>
      </c>
      <c r="AA25" s="65">
        <v>-2.2799999999999998</v>
      </c>
      <c r="AB25" s="42">
        <v>-15.071</v>
      </c>
      <c r="AC25" s="65">
        <v>-1.635</v>
      </c>
      <c r="AD25" s="65">
        <v>-4.7359999999999998</v>
      </c>
      <c r="AE25" s="65">
        <v>-3.6949999999999998</v>
      </c>
      <c r="AF25" s="65">
        <v>1.425</v>
      </c>
      <c r="AG25" s="42">
        <v>-8.6409999999999982</v>
      </c>
      <c r="AH25" s="65">
        <v>-11.271000000000015</v>
      </c>
      <c r="AI25" s="65">
        <v>-25.556000000000001</v>
      </c>
      <c r="AJ25" s="65">
        <v>-18.481999999999999</v>
      </c>
      <c r="AK25" s="65">
        <v>-2.7509999999999999</v>
      </c>
      <c r="AL25" s="42">
        <v>-58.060000000000009</v>
      </c>
      <c r="AM25" s="65">
        <v>-4.476</v>
      </c>
      <c r="AN25" s="65">
        <v>-36.912999999999997</v>
      </c>
      <c r="AO25" s="65">
        <v>-7.7430000000000003</v>
      </c>
      <c r="AP25" s="65">
        <v>11.916999999999994</v>
      </c>
      <c r="AQ25" s="107">
        <v>-37.215000000000003</v>
      </c>
      <c r="AR25" s="65">
        <v>10.179399999999999</v>
      </c>
      <c r="AS25" s="65">
        <v>-16.028399999999955</v>
      </c>
      <c r="AT25" s="65">
        <v>-38.571000000000062</v>
      </c>
      <c r="AU25" s="65">
        <v>-11.499999999999941</v>
      </c>
      <c r="AV25" s="107">
        <v>-55.919999999999959</v>
      </c>
      <c r="AW25" s="65">
        <v>-19.887</v>
      </c>
      <c r="AX25" s="65">
        <v>-58.503000000000043</v>
      </c>
      <c r="AY25" s="65"/>
      <c r="AZ25" s="65"/>
      <c r="BA25" s="107">
        <v>-78.390000000000043</v>
      </c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customFormat="1" ht="12.75" customHeight="1" x14ac:dyDescent="0.25">
      <c r="A26" s="54" t="s">
        <v>97</v>
      </c>
      <c r="B26" s="83" t="s">
        <v>106</v>
      </c>
      <c r="C26" s="83" t="s">
        <v>106</v>
      </c>
      <c r="D26" s="84" t="s">
        <v>106</v>
      </c>
      <c r="E26" s="84" t="s">
        <v>106</v>
      </c>
      <c r="F26" s="84" t="s">
        <v>106</v>
      </c>
      <c r="G26" s="84" t="s">
        <v>106</v>
      </c>
      <c r="H26" s="83" t="s">
        <v>106</v>
      </c>
      <c r="I26" s="84" t="s">
        <v>106</v>
      </c>
      <c r="J26" s="84" t="s">
        <v>106</v>
      </c>
      <c r="K26" s="84" t="s">
        <v>106</v>
      </c>
      <c r="L26" s="84" t="s">
        <v>106</v>
      </c>
      <c r="M26" s="83" t="s">
        <v>106</v>
      </c>
      <c r="N26" s="84" t="s">
        <v>106</v>
      </c>
      <c r="O26" s="84" t="s">
        <v>106</v>
      </c>
      <c r="P26" s="84" t="s">
        <v>106</v>
      </c>
      <c r="Q26" s="84" t="s">
        <v>106</v>
      </c>
      <c r="R26" s="83" t="s">
        <v>106</v>
      </c>
      <c r="S26" s="84" t="s">
        <v>106</v>
      </c>
      <c r="T26" s="66" t="s">
        <v>106</v>
      </c>
      <c r="U26" s="66" t="s">
        <v>106</v>
      </c>
      <c r="V26" s="66" t="s">
        <v>106</v>
      </c>
      <c r="W26" s="46" t="s">
        <v>106</v>
      </c>
      <c r="X26" s="66" t="s">
        <v>106</v>
      </c>
      <c r="Y26" s="66" t="s">
        <v>106</v>
      </c>
      <c r="Z26" s="66" t="s">
        <v>106</v>
      </c>
      <c r="AA26" s="66" t="s">
        <v>106</v>
      </c>
      <c r="AB26" s="46" t="s">
        <v>106</v>
      </c>
      <c r="AC26" s="66" t="s">
        <v>106</v>
      </c>
      <c r="AD26" s="66" t="s">
        <v>106</v>
      </c>
      <c r="AE26" s="66" t="s">
        <v>106</v>
      </c>
      <c r="AF26" s="66" t="s">
        <v>106</v>
      </c>
      <c r="AG26" s="46" t="s">
        <v>106</v>
      </c>
      <c r="AH26" s="66">
        <v>-285.73399999999998</v>
      </c>
      <c r="AI26" s="66">
        <v>-290.14</v>
      </c>
      <c r="AJ26" s="66">
        <v>-289.38499999999999</v>
      </c>
      <c r="AK26" s="66">
        <v>-186.40600000000001</v>
      </c>
      <c r="AL26" s="46">
        <v>-1051.665</v>
      </c>
      <c r="AM26" s="66">
        <v>-180.79300000000001</v>
      </c>
      <c r="AN26" s="66">
        <v>-146.893</v>
      </c>
      <c r="AO26" s="66">
        <v>-190.69200000000001</v>
      </c>
      <c r="AP26" s="66">
        <v>-164.9079999999999</v>
      </c>
      <c r="AQ26" s="108">
        <v>-683.28599999999994</v>
      </c>
      <c r="AR26" s="66">
        <v>-145.96366599999999</v>
      </c>
      <c r="AS26" s="66">
        <v>-147.19633400000004</v>
      </c>
      <c r="AT26" s="66">
        <v>-133.79999999999995</v>
      </c>
      <c r="AU26" s="66">
        <v>-149.53000000000003</v>
      </c>
      <c r="AV26" s="108">
        <v>-576.49</v>
      </c>
      <c r="AW26" s="66">
        <v>-154.73099999999999</v>
      </c>
      <c r="AX26" s="66">
        <v>-161.57499999999999</v>
      </c>
      <c r="AY26" s="66"/>
      <c r="AZ26" s="66"/>
      <c r="BA26" s="108">
        <v>-316.30599999999998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customFormat="1" ht="12.75" customHeight="1" x14ac:dyDescent="0.25">
      <c r="A27" s="55" t="s">
        <v>107</v>
      </c>
      <c r="B27" s="51">
        <v>28.446000000000041</v>
      </c>
      <c r="C27" s="51">
        <v>824.48999999999967</v>
      </c>
      <c r="D27" s="67">
        <v>-32.318000000000048</v>
      </c>
      <c r="E27" s="67">
        <v>443.30299999999971</v>
      </c>
      <c r="F27" s="67">
        <v>202.26400000000001</v>
      </c>
      <c r="G27" s="67">
        <v>222.18000000000009</v>
      </c>
      <c r="H27" s="51">
        <v>835.42899999999975</v>
      </c>
      <c r="I27" s="67">
        <v>-456.20600000000019</v>
      </c>
      <c r="J27" s="67">
        <v>-79.942000000000149</v>
      </c>
      <c r="K27" s="67">
        <v>55.900049136923712</v>
      </c>
      <c r="L27" s="67">
        <v>604.16039476732567</v>
      </c>
      <c r="M27" s="51">
        <v>123.91244390424902</v>
      </c>
      <c r="N27" s="67">
        <v>-126</v>
      </c>
      <c r="O27" s="67">
        <v>-25.541999999999785</v>
      </c>
      <c r="P27" s="72">
        <v>204</v>
      </c>
      <c r="Q27" s="72">
        <v>356</v>
      </c>
      <c r="R27" s="38">
        <v>408</v>
      </c>
      <c r="S27" s="67">
        <v>-321.24199999999973</v>
      </c>
      <c r="T27" s="67">
        <v>48.210797176537099</v>
      </c>
      <c r="U27" s="69">
        <v>57.726689090129057</v>
      </c>
      <c r="V27" s="69">
        <v>402.709773416921</v>
      </c>
      <c r="W27" s="43">
        <v>187.40525968358742</v>
      </c>
      <c r="X27" s="69">
        <v>-193.72500000000002</v>
      </c>
      <c r="Y27" s="69">
        <v>300.26900000000074</v>
      </c>
      <c r="Z27" s="69">
        <v>348.50399999999985</v>
      </c>
      <c r="AA27" s="69">
        <v>506.76199999999989</v>
      </c>
      <c r="AB27" s="43">
        <v>961.71500000000071</v>
      </c>
      <c r="AC27" s="69">
        <v>-153.76400000000012</v>
      </c>
      <c r="AD27" s="69">
        <v>402.09299999999996</v>
      </c>
      <c r="AE27" s="69">
        <v>583.71199999999965</v>
      </c>
      <c r="AF27" s="69">
        <v>567.20799999999986</v>
      </c>
      <c r="AG27" s="43">
        <v>1399.2489999999993</v>
      </c>
      <c r="AH27" s="69">
        <v>-704.03100000000029</v>
      </c>
      <c r="AI27" s="69">
        <v>169.26599999999968</v>
      </c>
      <c r="AJ27" s="69">
        <v>726.83100000000036</v>
      </c>
      <c r="AK27" s="69">
        <v>1208.1310000000001</v>
      </c>
      <c r="AL27" s="43">
        <v>1400.1969999999997</v>
      </c>
      <c r="AM27" s="69">
        <v>-908.46299999999974</v>
      </c>
      <c r="AN27" s="69">
        <v>103.72199999999967</v>
      </c>
      <c r="AO27" s="69">
        <v>619.57899999999938</v>
      </c>
      <c r="AP27" s="69">
        <v>1160.7980000000007</v>
      </c>
      <c r="AQ27" s="109">
        <v>975.63599999999997</v>
      </c>
      <c r="AR27" s="69">
        <v>347.56873400000018</v>
      </c>
      <c r="AS27" s="69">
        <v>2019.6682660000013</v>
      </c>
      <c r="AT27" s="69">
        <v>1507.1249999999977</v>
      </c>
      <c r="AU27" s="69">
        <v>510.36200000000258</v>
      </c>
      <c r="AV27" s="109">
        <v>4384.7540000000035</v>
      </c>
      <c r="AW27" s="69">
        <v>101.81199999999892</v>
      </c>
      <c r="AX27" s="69">
        <v>3233.4279999999999</v>
      </c>
      <c r="AY27" s="69"/>
      <c r="AZ27" s="69"/>
      <c r="BA27" s="109">
        <v>3335.2399999999989</v>
      </c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customFormat="1" ht="12.75" customHeight="1" x14ac:dyDescent="0.25">
      <c r="A28" s="53" t="s">
        <v>15</v>
      </c>
      <c r="B28" s="42">
        <v>21.373000000000001</v>
      </c>
      <c r="C28" s="42">
        <v>-158.38499999999999</v>
      </c>
      <c r="D28" s="65">
        <v>-0.60999999999999943</v>
      </c>
      <c r="E28" s="65">
        <v>-108.13500000000001</v>
      </c>
      <c r="F28" s="65">
        <v>-45.366999999999997</v>
      </c>
      <c r="G28" s="65">
        <v>-46.070999999999998</v>
      </c>
      <c r="H28" s="42">
        <v>-200.18299999999999</v>
      </c>
      <c r="I28" s="65">
        <v>67.144999999999996</v>
      </c>
      <c r="J28" s="65">
        <v>6.4219999999999997</v>
      </c>
      <c r="K28" s="65">
        <v>-19.181426325192966</v>
      </c>
      <c r="L28" s="65">
        <v>-133.80857367480704</v>
      </c>
      <c r="M28" s="42">
        <v>-79.423000000000002</v>
      </c>
      <c r="N28" s="65">
        <v>-1.4770000000000001</v>
      </c>
      <c r="O28" s="65">
        <v>4.99</v>
      </c>
      <c r="P28" s="70">
        <v>-46</v>
      </c>
      <c r="Q28" s="70">
        <v>-87</v>
      </c>
      <c r="R28" s="39">
        <v>-130</v>
      </c>
      <c r="S28" s="65">
        <v>52.585000000000001</v>
      </c>
      <c r="T28" s="65">
        <v>-17.2</v>
      </c>
      <c r="U28" s="65">
        <v>-19.428247553714566</v>
      </c>
      <c r="V28" s="65">
        <v>-96.694229716802923</v>
      </c>
      <c r="W28" s="42">
        <v>-80.737477270517488</v>
      </c>
      <c r="X28" s="65">
        <v>39.718000000000004</v>
      </c>
      <c r="Y28" s="65">
        <v>-73.94</v>
      </c>
      <c r="Z28" s="65">
        <v>-45.290999999999997</v>
      </c>
      <c r="AA28" s="65">
        <v>-113.042</v>
      </c>
      <c r="AB28" s="42">
        <v>-192.55500000000001</v>
      </c>
      <c r="AC28" s="65">
        <v>41.643000000000001</v>
      </c>
      <c r="AD28" s="65">
        <v>-122.962</v>
      </c>
      <c r="AE28" s="65">
        <v>-126.432</v>
      </c>
      <c r="AF28" s="65">
        <v>-113.833</v>
      </c>
      <c r="AG28" s="42">
        <v>-321.584</v>
      </c>
      <c r="AH28" s="65">
        <v>72.188999999999993</v>
      </c>
      <c r="AI28" s="65">
        <v>-154.501</v>
      </c>
      <c r="AJ28" s="65">
        <v>-168.79400000000001</v>
      </c>
      <c r="AK28" s="65">
        <v>-47.174999999999997</v>
      </c>
      <c r="AL28" s="42">
        <v>-298.28100000000001</v>
      </c>
      <c r="AM28" s="65">
        <v>162.678</v>
      </c>
      <c r="AN28" s="65">
        <v>98.442999999999998</v>
      </c>
      <c r="AO28" s="65">
        <v>-242.87700000000001</v>
      </c>
      <c r="AP28" s="65">
        <v>-193.88399999999996</v>
      </c>
      <c r="AQ28" s="107">
        <v>-175.64</v>
      </c>
      <c r="AR28" s="65">
        <v>-70.460999999999999</v>
      </c>
      <c r="AS28" s="65">
        <v>-339.52100000000002</v>
      </c>
      <c r="AT28" s="65">
        <v>-283.39499999999992</v>
      </c>
      <c r="AU28" s="65">
        <v>-126.33200000000006</v>
      </c>
      <c r="AV28" s="107">
        <v>-819.70899999999995</v>
      </c>
      <c r="AW28" s="65">
        <v>-20.632999999999999</v>
      </c>
      <c r="AX28" s="65">
        <v>-663.38900000000001</v>
      </c>
      <c r="AY28" s="65"/>
      <c r="AZ28" s="65"/>
      <c r="BA28" s="107">
        <v>-684.02200000000005</v>
      </c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customFormat="1" ht="12.75" customHeight="1" x14ac:dyDescent="0.25">
      <c r="A29" s="54" t="s">
        <v>16</v>
      </c>
      <c r="B29" s="46">
        <v>-412.32100000000003</v>
      </c>
      <c r="C29" s="46">
        <v>-162.488</v>
      </c>
      <c r="D29" s="66">
        <v>-91.778999999999996</v>
      </c>
      <c r="E29" s="66">
        <v>-15.835000000000001</v>
      </c>
      <c r="F29" s="66">
        <v>-4.6500000000000004</v>
      </c>
      <c r="G29" s="66">
        <v>-3.5779999999999887</v>
      </c>
      <c r="H29" s="46">
        <v>-115.842</v>
      </c>
      <c r="I29" s="66" t="s">
        <v>106</v>
      </c>
      <c r="J29" s="66">
        <v>-0.71899999999999997</v>
      </c>
      <c r="K29" s="84" t="s">
        <v>106</v>
      </c>
      <c r="L29" s="84" t="s">
        <v>106</v>
      </c>
      <c r="M29" s="46">
        <v>-0.72299999999999998</v>
      </c>
      <c r="N29" s="66" t="s">
        <v>106</v>
      </c>
      <c r="O29" s="66" t="s">
        <v>106</v>
      </c>
      <c r="P29" s="73" t="s">
        <v>106</v>
      </c>
      <c r="Q29" s="73" t="s">
        <v>106</v>
      </c>
      <c r="R29" s="45" t="s">
        <v>106</v>
      </c>
      <c r="S29" s="66" t="s">
        <v>106</v>
      </c>
      <c r="T29" s="66" t="s">
        <v>106</v>
      </c>
      <c r="U29" s="66" t="s">
        <v>106</v>
      </c>
      <c r="V29" s="66" t="s">
        <v>106</v>
      </c>
      <c r="W29" s="46" t="s">
        <v>106</v>
      </c>
      <c r="X29" s="66" t="s">
        <v>106</v>
      </c>
      <c r="Y29" s="66" t="s">
        <v>106</v>
      </c>
      <c r="Z29" s="66" t="s">
        <v>106</v>
      </c>
      <c r="AA29" s="66" t="s">
        <v>106</v>
      </c>
      <c r="AB29" s="46" t="s">
        <v>106</v>
      </c>
      <c r="AC29" s="66" t="s">
        <v>106</v>
      </c>
      <c r="AD29" s="66" t="s">
        <v>106</v>
      </c>
      <c r="AE29" s="66" t="s">
        <v>106</v>
      </c>
      <c r="AF29" s="66" t="s">
        <v>106</v>
      </c>
      <c r="AG29" s="46" t="s">
        <v>106</v>
      </c>
      <c r="AH29" s="66" t="s">
        <v>106</v>
      </c>
      <c r="AI29" s="66" t="s">
        <v>106</v>
      </c>
      <c r="AJ29" s="66" t="s">
        <v>106</v>
      </c>
      <c r="AK29" s="66" t="s">
        <v>106</v>
      </c>
      <c r="AL29" s="46" t="s">
        <v>106</v>
      </c>
      <c r="AM29" s="66" t="s">
        <v>106</v>
      </c>
      <c r="AN29" s="66" t="s">
        <v>106</v>
      </c>
      <c r="AO29" s="66" t="s">
        <v>106</v>
      </c>
      <c r="AP29" s="66" t="s">
        <v>106</v>
      </c>
      <c r="AQ29" s="46" t="s">
        <v>106</v>
      </c>
      <c r="AR29" s="66" t="s">
        <v>106</v>
      </c>
      <c r="AS29" s="66" t="s">
        <v>106</v>
      </c>
      <c r="AT29" s="66" t="s">
        <v>106</v>
      </c>
      <c r="AU29" s="66" t="s">
        <v>106</v>
      </c>
      <c r="AV29" s="108" t="s">
        <v>106</v>
      </c>
      <c r="AW29" s="66" t="s">
        <v>106</v>
      </c>
      <c r="AX29" s="66" t="s">
        <v>106</v>
      </c>
      <c r="AY29" s="66"/>
      <c r="AZ29" s="66"/>
      <c r="BA29" s="108" t="s">
        <v>106</v>
      </c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customFormat="1" ht="12.75" customHeight="1" x14ac:dyDescent="0.25">
      <c r="A30" s="55" t="s">
        <v>90</v>
      </c>
      <c r="B30" s="51">
        <v>-362.50199999999995</v>
      </c>
      <c r="C30" s="51">
        <v>503.61699999999968</v>
      </c>
      <c r="D30" s="67">
        <v>-124.70700000000005</v>
      </c>
      <c r="E30" s="67">
        <v>319.33299999999974</v>
      </c>
      <c r="F30" s="67">
        <v>152.24700000000001</v>
      </c>
      <c r="G30" s="67">
        <v>172.53100000000012</v>
      </c>
      <c r="H30" s="51">
        <v>519.40399999999977</v>
      </c>
      <c r="I30" s="67">
        <v>-389.06500000000023</v>
      </c>
      <c r="J30" s="67">
        <v>-74.239000000000146</v>
      </c>
      <c r="K30" s="67">
        <v>36.718622811730746</v>
      </c>
      <c r="L30" s="67">
        <v>470.35182109251866</v>
      </c>
      <c r="M30" s="51">
        <v>43.766443904249059</v>
      </c>
      <c r="N30" s="67">
        <v>-128</v>
      </c>
      <c r="O30" s="67">
        <v>-20.555999999999788</v>
      </c>
      <c r="P30" s="72">
        <v>158</v>
      </c>
      <c r="Q30" s="72">
        <v>269</v>
      </c>
      <c r="R30" s="38">
        <v>279</v>
      </c>
      <c r="S30" s="67">
        <v>-268.65699999999975</v>
      </c>
      <c r="T30" s="67">
        <v>31.0107971765371</v>
      </c>
      <c r="U30" s="69">
        <v>38.298441536414487</v>
      </c>
      <c r="V30" s="69">
        <v>306.01554370011809</v>
      </c>
      <c r="W30" s="43">
        <v>106.66778241306992</v>
      </c>
      <c r="X30" s="69">
        <v>-154.00700000000001</v>
      </c>
      <c r="Y30" s="69">
        <v>226.32900000000075</v>
      </c>
      <c r="Z30" s="69">
        <v>303.21299999999985</v>
      </c>
      <c r="AA30" s="69">
        <v>393.71999999999991</v>
      </c>
      <c r="AB30" s="43">
        <v>769.16000000000076</v>
      </c>
      <c r="AC30" s="69">
        <v>-112.12100000000012</v>
      </c>
      <c r="AD30" s="69">
        <v>279.13099999999997</v>
      </c>
      <c r="AE30" s="69">
        <v>457.27999999999963</v>
      </c>
      <c r="AF30" s="69">
        <v>453.37499999999989</v>
      </c>
      <c r="AG30" s="43">
        <v>1077.6649999999995</v>
      </c>
      <c r="AH30" s="69">
        <v>-631.84200000000033</v>
      </c>
      <c r="AI30" s="69">
        <v>14.764999999999674</v>
      </c>
      <c r="AJ30" s="69">
        <v>558.03700000000038</v>
      </c>
      <c r="AK30" s="69">
        <v>1160.9560000000001</v>
      </c>
      <c r="AL30" s="43">
        <v>1101.9159999999997</v>
      </c>
      <c r="AM30" s="69">
        <v>-745.78499999999974</v>
      </c>
      <c r="AN30" s="69">
        <v>202.16499999999968</v>
      </c>
      <c r="AO30" s="69">
        <v>376.70199999999937</v>
      </c>
      <c r="AP30" s="69">
        <v>966.91400000000067</v>
      </c>
      <c r="AQ30" s="109">
        <v>799.99599999999987</v>
      </c>
      <c r="AR30" s="69">
        <v>277.10773400000016</v>
      </c>
      <c r="AS30" s="69">
        <v>1680.1472660000013</v>
      </c>
      <c r="AT30" s="69">
        <v>1223.7299999999977</v>
      </c>
      <c r="AU30" s="69">
        <v>384.03000000000253</v>
      </c>
      <c r="AV30" s="109">
        <v>3565.0450000000037</v>
      </c>
      <c r="AW30" s="69">
        <v>81.178999999998922</v>
      </c>
      <c r="AX30" s="69">
        <v>2570.0389999999998</v>
      </c>
      <c r="AY30" s="69"/>
      <c r="AZ30" s="69"/>
      <c r="BA30" s="109">
        <v>2651.2179999999985</v>
      </c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customFormat="1" ht="12.75" customHeight="1" x14ac:dyDescent="0.2">
      <c r="A31" s="86" t="s">
        <v>17</v>
      </c>
      <c r="B31" s="89">
        <v>-362.50199999999995</v>
      </c>
      <c r="C31" s="89">
        <v>503.61699999999968</v>
      </c>
      <c r="D31" s="90">
        <v>-124.70700000000005</v>
      </c>
      <c r="E31" s="90">
        <v>319.33299999999974</v>
      </c>
      <c r="F31" s="90">
        <v>152.24700000000001</v>
      </c>
      <c r="G31" s="90">
        <v>172.53100000000012</v>
      </c>
      <c r="H31" s="89">
        <v>519.40399999999977</v>
      </c>
      <c r="I31" s="90">
        <v>-389.06500000000023</v>
      </c>
      <c r="J31" s="90">
        <v>-74.239000000000146</v>
      </c>
      <c r="K31" s="90">
        <v>36.718622811730746</v>
      </c>
      <c r="L31" s="90">
        <v>470.35182109251866</v>
      </c>
      <c r="M31" s="89">
        <v>43.766443904249059</v>
      </c>
      <c r="N31" s="90">
        <v>-126</v>
      </c>
      <c r="O31" s="90">
        <v>-20.555999999999788</v>
      </c>
      <c r="P31" s="92">
        <v>158</v>
      </c>
      <c r="Q31" s="92">
        <v>269</v>
      </c>
      <c r="R31" s="93">
        <v>279</v>
      </c>
      <c r="S31" s="90">
        <v>-268.65699999999975</v>
      </c>
      <c r="T31" s="90">
        <v>31.0107971765371</v>
      </c>
      <c r="U31" s="90">
        <v>38.298441536414487</v>
      </c>
      <c r="V31" s="90">
        <v>306.01554370011809</v>
      </c>
      <c r="W31" s="89">
        <v>106.66778241306992</v>
      </c>
      <c r="X31" s="90">
        <v>-154.00700000000001</v>
      </c>
      <c r="Y31" s="90">
        <v>226.32900000000075</v>
      </c>
      <c r="Z31" s="90">
        <v>303.21299999999985</v>
      </c>
      <c r="AA31" s="90">
        <v>393.71999999999991</v>
      </c>
      <c r="AB31" s="89">
        <v>769.25500000000056</v>
      </c>
      <c r="AC31" s="90">
        <v>-112.12100000000012</v>
      </c>
      <c r="AD31" s="90">
        <v>279.13099999999997</v>
      </c>
      <c r="AE31" s="90">
        <v>457.27999999999963</v>
      </c>
      <c r="AF31" s="90">
        <v>453.37499999999989</v>
      </c>
      <c r="AG31" s="89">
        <v>1077.6649999999995</v>
      </c>
      <c r="AH31" s="90">
        <v>-631.84200000000033</v>
      </c>
      <c r="AI31" s="90">
        <v>14.764999999999674</v>
      </c>
      <c r="AJ31" s="90">
        <v>558.03700000000038</v>
      </c>
      <c r="AK31" s="90">
        <v>1160.9560000000001</v>
      </c>
      <c r="AL31" s="89">
        <v>1101.9159999999997</v>
      </c>
      <c r="AM31" s="90">
        <v>-745.78499999999974</v>
      </c>
      <c r="AN31" s="90">
        <v>202.16499999999968</v>
      </c>
      <c r="AO31" s="90">
        <v>376.70199999999937</v>
      </c>
      <c r="AP31" s="90">
        <v>966.91399999999976</v>
      </c>
      <c r="AQ31" s="111">
        <v>799.99599999999896</v>
      </c>
      <c r="AR31" s="90">
        <v>277.10773400000016</v>
      </c>
      <c r="AS31" s="90">
        <v>1680.1472660000013</v>
      </c>
      <c r="AT31" s="90">
        <v>1223.7299999999977</v>
      </c>
      <c r="AU31" s="90">
        <v>384.06000000000449</v>
      </c>
      <c r="AV31" s="111">
        <v>3565.0450000000037</v>
      </c>
      <c r="AW31" s="90">
        <v>81.178999999998922</v>
      </c>
      <c r="AX31" s="90">
        <v>2570.0389999999998</v>
      </c>
      <c r="AY31" s="90"/>
      <c r="AZ31" s="90"/>
      <c r="BA31" s="111">
        <v>2651.2179999999985</v>
      </c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customFormat="1" ht="13.5" hidden="1" x14ac:dyDescent="0.25">
      <c r="A32" s="56" t="s">
        <v>18</v>
      </c>
      <c r="B32" s="50" t="s">
        <v>106</v>
      </c>
      <c r="C32" s="50" t="s">
        <v>106</v>
      </c>
      <c r="D32" s="71"/>
      <c r="E32" s="71"/>
      <c r="F32" s="71"/>
      <c r="G32" s="71"/>
      <c r="H32" s="50" t="s">
        <v>106</v>
      </c>
      <c r="I32" s="71"/>
      <c r="J32" s="71"/>
      <c r="K32" s="71"/>
      <c r="L32" s="71"/>
      <c r="M32" s="50" t="s">
        <v>106</v>
      </c>
      <c r="N32" s="71"/>
      <c r="O32" s="71"/>
      <c r="P32" s="74"/>
      <c r="Q32" s="74"/>
      <c r="R32" s="49" t="s">
        <v>106</v>
      </c>
      <c r="S32" s="71"/>
      <c r="T32" s="71"/>
      <c r="U32" s="71"/>
      <c r="V32" s="71"/>
      <c r="W32" s="50" t="s">
        <v>106</v>
      </c>
      <c r="X32" s="71"/>
      <c r="Y32" s="71"/>
      <c r="Z32" s="71"/>
      <c r="AA32" s="71"/>
      <c r="AB32" s="50" t="s">
        <v>106</v>
      </c>
      <c r="AC32" s="71"/>
      <c r="AD32" s="71"/>
      <c r="AE32" s="71"/>
      <c r="AF32" s="71"/>
      <c r="AG32" s="50" t="s">
        <v>106</v>
      </c>
      <c r="AH32" s="71" t="s">
        <v>106</v>
      </c>
      <c r="AI32" s="71" t="s">
        <v>106</v>
      </c>
      <c r="AJ32" s="71" t="s">
        <v>106</v>
      </c>
      <c r="AK32" s="71" t="s">
        <v>106</v>
      </c>
      <c r="AL32" s="50" t="s">
        <v>106</v>
      </c>
      <c r="AM32" s="71" t="s">
        <v>106</v>
      </c>
      <c r="AN32" s="71" t="s">
        <v>106</v>
      </c>
      <c r="AO32" s="71" t="s">
        <v>106</v>
      </c>
      <c r="AP32" s="71"/>
      <c r="AQ32" s="115">
        <v>0</v>
      </c>
      <c r="AR32" s="71"/>
      <c r="AS32" s="71"/>
      <c r="AT32" s="71"/>
      <c r="AU32" s="71"/>
      <c r="AV32" s="115"/>
      <c r="AW32" s="71">
        <v>-148.03100000000001</v>
      </c>
      <c r="AX32" s="71"/>
      <c r="AY32" s="71"/>
      <c r="AZ32" s="71"/>
      <c r="BA32" s="115">
        <v>-148.03100000000001</v>
      </c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customFormat="1" ht="12.75" customHeight="1" x14ac:dyDescent="0.25">
      <c r="A33" s="54" t="s">
        <v>10</v>
      </c>
      <c r="B33" s="46">
        <v>-9.9139999999999997</v>
      </c>
      <c r="C33" s="46">
        <v>6.5739999999999998</v>
      </c>
      <c r="D33" s="66">
        <v>-4.4340000000000002</v>
      </c>
      <c r="E33" s="66">
        <v>-12.8</v>
      </c>
      <c r="F33" s="66">
        <v>3.617</v>
      </c>
      <c r="G33" s="66">
        <v>-1.9589999999999996</v>
      </c>
      <c r="H33" s="46">
        <v>-15.576000000000001</v>
      </c>
      <c r="I33" s="66">
        <v>65.588999999999999</v>
      </c>
      <c r="J33" s="66">
        <v>28.867000000000001</v>
      </c>
      <c r="K33" s="66">
        <v>-5.1380942169840562</v>
      </c>
      <c r="L33" s="66">
        <v>-39.461905783015936</v>
      </c>
      <c r="M33" s="46">
        <v>49.856000000000009</v>
      </c>
      <c r="N33" s="66">
        <v>52</v>
      </c>
      <c r="O33" s="66">
        <v>-6.827</v>
      </c>
      <c r="P33" s="73">
        <v>-1</v>
      </c>
      <c r="Q33" s="73">
        <v>-24</v>
      </c>
      <c r="R33" s="45">
        <v>20</v>
      </c>
      <c r="S33" s="66">
        <v>42.048999999999999</v>
      </c>
      <c r="T33" s="66">
        <v>-13.6</v>
      </c>
      <c r="U33" s="66">
        <v>6.9594520502848898</v>
      </c>
      <c r="V33" s="66">
        <v>16.567949955420989</v>
      </c>
      <c r="W33" s="46">
        <v>51.976402005705879</v>
      </c>
      <c r="X33" s="66">
        <v>3.1829999999999998</v>
      </c>
      <c r="Y33" s="66">
        <v>-2.133</v>
      </c>
      <c r="Z33" s="66">
        <v>4.3970000000000002</v>
      </c>
      <c r="AA33" s="66">
        <v>6.0249999999999995</v>
      </c>
      <c r="AB33" s="46">
        <v>11.472</v>
      </c>
      <c r="AC33" s="66">
        <v>-1.7390000000000001</v>
      </c>
      <c r="AD33" s="66">
        <v>-14.143000000000001</v>
      </c>
      <c r="AE33" s="66">
        <v>4.3970000000000002</v>
      </c>
      <c r="AF33" s="66">
        <v>2.9220000000000002</v>
      </c>
      <c r="AG33" s="46">
        <v>-8.5630000000000006</v>
      </c>
      <c r="AH33" s="66">
        <v>-28.739000000000001</v>
      </c>
      <c r="AI33" s="66">
        <v>-4.0510000000000002</v>
      </c>
      <c r="AJ33" s="66">
        <v>-4.827</v>
      </c>
      <c r="AK33" s="66">
        <v>22.318999999999999</v>
      </c>
      <c r="AL33" s="46">
        <v>-15.297999999999998</v>
      </c>
      <c r="AM33" s="66">
        <v>23.585999999999999</v>
      </c>
      <c r="AN33" s="66">
        <v>-1.6</v>
      </c>
      <c r="AO33" s="66">
        <v>4.0220000000000002</v>
      </c>
      <c r="AP33" s="66">
        <v>-18.172999999999995</v>
      </c>
      <c r="AQ33" s="108">
        <v>7.8350000000000009</v>
      </c>
      <c r="AR33" s="66">
        <v>-20.916</v>
      </c>
      <c r="AS33" s="66" t="s">
        <v>106</v>
      </c>
      <c r="AT33" s="66">
        <v>-4.8159999999999989</v>
      </c>
      <c r="AU33" s="66">
        <v>26.11</v>
      </c>
      <c r="AV33" s="108">
        <v>0.248</v>
      </c>
      <c r="AW33" s="66">
        <v>-148</v>
      </c>
      <c r="AX33" s="66">
        <v>-264.495</v>
      </c>
      <c r="AY33" s="66"/>
      <c r="AZ33" s="66"/>
      <c r="BA33" s="108">
        <v>-412.52600000000001</v>
      </c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customFormat="1" ht="12.75" customHeight="1" x14ac:dyDescent="0.25">
      <c r="A34" s="63" t="s">
        <v>23</v>
      </c>
      <c r="B34" s="47">
        <v>-372.41599999999994</v>
      </c>
      <c r="C34" s="47">
        <v>510.19099999999969</v>
      </c>
      <c r="D34" s="80">
        <v>-129.14100000000005</v>
      </c>
      <c r="E34" s="80">
        <v>306.53299999999973</v>
      </c>
      <c r="F34" s="80">
        <v>155.864</v>
      </c>
      <c r="G34" s="80">
        <v>170.57200000000012</v>
      </c>
      <c r="H34" s="47">
        <v>503.8279999999998</v>
      </c>
      <c r="I34" s="80">
        <v>-323.47600000000023</v>
      </c>
      <c r="J34" s="80">
        <v>-45.372000000000142</v>
      </c>
      <c r="K34" s="80">
        <v>31.580528594746688</v>
      </c>
      <c r="L34" s="80">
        <v>430.88991530950273</v>
      </c>
      <c r="M34" s="47">
        <v>93.622443904249053</v>
      </c>
      <c r="N34" s="80">
        <v>-74.510999999999953</v>
      </c>
      <c r="O34" s="80">
        <v>-27.38299999999979</v>
      </c>
      <c r="P34" s="100">
        <v>157</v>
      </c>
      <c r="Q34" s="100">
        <v>245</v>
      </c>
      <c r="R34" s="101">
        <v>299</v>
      </c>
      <c r="S34" s="80">
        <v>-226.60799999999975</v>
      </c>
      <c r="T34" s="80">
        <v>17.410797176537098</v>
      </c>
      <c r="U34" s="80">
        <v>45.257893586699375</v>
      </c>
      <c r="V34" s="80">
        <v>322.58349365553909</v>
      </c>
      <c r="W34" s="47">
        <v>158.64418441877601</v>
      </c>
      <c r="X34" s="80">
        <v>-150.82400000000001</v>
      </c>
      <c r="Y34" s="80">
        <v>224.19600000000074</v>
      </c>
      <c r="Z34" s="80">
        <v>307.60999999999984</v>
      </c>
      <c r="AA34" s="80">
        <v>399.74499999999989</v>
      </c>
      <c r="AB34" s="47">
        <v>780.63200000000074</v>
      </c>
      <c r="AC34" s="80">
        <v>-113.86000000000013</v>
      </c>
      <c r="AD34" s="80">
        <v>264.988</v>
      </c>
      <c r="AE34" s="80">
        <v>461.67699999999962</v>
      </c>
      <c r="AF34" s="80">
        <v>456.29699999999991</v>
      </c>
      <c r="AG34" s="47">
        <v>1069.1019999999994</v>
      </c>
      <c r="AH34" s="80">
        <v>-660.58100000000036</v>
      </c>
      <c r="AI34" s="80">
        <v>10.713999999999674</v>
      </c>
      <c r="AJ34" s="80">
        <v>553.21000000000038</v>
      </c>
      <c r="AK34" s="80">
        <v>1183.2750000000001</v>
      </c>
      <c r="AL34" s="47">
        <f>+AL30+AL33</f>
        <v>1086.6179999999997</v>
      </c>
      <c r="AM34" s="80">
        <v>-722.19899999999973</v>
      </c>
      <c r="AN34" s="80">
        <v>200.56499999999969</v>
      </c>
      <c r="AO34" s="80">
        <v>380.72399999999936</v>
      </c>
      <c r="AP34" s="80">
        <v>948.74100000000067</v>
      </c>
      <c r="AQ34" s="116">
        <v>807.83100000000002</v>
      </c>
      <c r="AR34" s="80">
        <v>256.19173400000017</v>
      </c>
      <c r="AS34" s="80">
        <v>1680</v>
      </c>
      <c r="AT34" s="80">
        <v>1218.9139999999977</v>
      </c>
      <c r="AU34" s="80">
        <v>410.14000000000254</v>
      </c>
      <c r="AV34" s="116">
        <v>3565.2930000000038</v>
      </c>
      <c r="AW34" s="80">
        <v>-66.852000000001084</v>
      </c>
      <c r="AX34" s="80">
        <v>2305.5439999999999</v>
      </c>
      <c r="AY34" s="80"/>
      <c r="AZ34" s="80"/>
      <c r="BA34" s="116">
        <v>2238.6919999999986</v>
      </c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customFormat="1" ht="12.75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customFormat="1" ht="30.95" customHeight="1" x14ac:dyDescent="0.2">
      <c r="A36" s="75" t="s">
        <v>24</v>
      </c>
      <c r="B36" s="76" t="s">
        <v>49</v>
      </c>
      <c r="C36" s="76" t="s">
        <v>50</v>
      </c>
      <c r="D36" s="76" t="s">
        <v>51</v>
      </c>
      <c r="E36" s="76" t="s">
        <v>52</v>
      </c>
      <c r="F36" s="76" t="s">
        <v>53</v>
      </c>
      <c r="G36" s="76" t="s">
        <v>54</v>
      </c>
      <c r="H36" s="76" t="s">
        <v>48</v>
      </c>
      <c r="I36" s="76" t="s">
        <v>55</v>
      </c>
      <c r="J36" s="76" t="s">
        <v>56</v>
      </c>
      <c r="K36" s="76" t="s">
        <v>57</v>
      </c>
      <c r="L36" s="76" t="s">
        <v>58</v>
      </c>
      <c r="M36" s="76" t="s">
        <v>47</v>
      </c>
      <c r="N36" s="76" t="s">
        <v>83</v>
      </c>
      <c r="O36" s="76" t="s">
        <v>84</v>
      </c>
      <c r="P36" s="77" t="s">
        <v>85</v>
      </c>
      <c r="Q36" s="76" t="s">
        <v>86</v>
      </c>
      <c r="R36" s="76" t="s">
        <v>87</v>
      </c>
      <c r="S36" s="76" t="str">
        <f t="shared" ref="S36:AQ36" si="0">+S5</f>
        <v>1Q 2016</v>
      </c>
      <c r="T36" s="76" t="str">
        <f t="shared" si="0"/>
        <v>2Q 2016</v>
      </c>
      <c r="U36" s="76" t="str">
        <f t="shared" si="0"/>
        <v>3Q 2016</v>
      </c>
      <c r="V36" s="76" t="str">
        <f t="shared" si="0"/>
        <v>4Q 2016</v>
      </c>
      <c r="W36" s="76" t="str">
        <f t="shared" si="0"/>
        <v>FY 2016</v>
      </c>
      <c r="X36" s="76" t="str">
        <f t="shared" si="0"/>
        <v>1Q 2017</v>
      </c>
      <c r="Y36" s="76" t="str">
        <f t="shared" si="0"/>
        <v>2Q 2017</v>
      </c>
      <c r="Z36" s="76" t="str">
        <f t="shared" si="0"/>
        <v>3Q 2017</v>
      </c>
      <c r="AA36" s="76" t="str">
        <f t="shared" si="0"/>
        <v>4Q 2017</v>
      </c>
      <c r="AB36" s="76" t="str">
        <f t="shared" si="0"/>
        <v>FY 2017</v>
      </c>
      <c r="AC36" s="76" t="str">
        <f t="shared" si="0"/>
        <v>1Q 2018</v>
      </c>
      <c r="AD36" s="76" t="str">
        <f t="shared" si="0"/>
        <v>2Q 2018</v>
      </c>
      <c r="AE36" s="76" t="str">
        <f t="shared" si="0"/>
        <v>3Q 2018</v>
      </c>
      <c r="AF36" s="76" t="str">
        <f t="shared" si="0"/>
        <v>4Q 2018</v>
      </c>
      <c r="AG36" s="76" t="str">
        <f t="shared" si="0"/>
        <v>FY 2018</v>
      </c>
      <c r="AH36" s="76" t="str">
        <f t="shared" si="0"/>
        <v>1Q 2019</v>
      </c>
      <c r="AI36" s="76" t="str">
        <f t="shared" si="0"/>
        <v>2Q 2019</v>
      </c>
      <c r="AJ36" s="76" t="str">
        <f t="shared" si="0"/>
        <v>3Q 2019</v>
      </c>
      <c r="AK36" s="76" t="str">
        <f t="shared" si="0"/>
        <v>4Q 2019</v>
      </c>
      <c r="AL36" s="76" t="str">
        <f t="shared" si="0"/>
        <v>FY 2019</v>
      </c>
      <c r="AM36" s="76" t="str">
        <f t="shared" si="0"/>
        <v>1Q 2020</v>
      </c>
      <c r="AN36" s="76" t="str">
        <f t="shared" si="0"/>
        <v>2Q 2020</v>
      </c>
      <c r="AO36" s="76" t="str">
        <f t="shared" si="0"/>
        <v>3Q 2020</v>
      </c>
      <c r="AP36" s="76" t="str">
        <f t="shared" si="0"/>
        <v>4Q 2020</v>
      </c>
      <c r="AQ36" s="76" t="str">
        <f t="shared" si="0"/>
        <v>FY 2020</v>
      </c>
      <c r="AR36" s="76" t="s">
        <v>135</v>
      </c>
      <c r="AS36" s="76" t="s">
        <v>136</v>
      </c>
      <c r="AT36" s="76" t="s">
        <v>137</v>
      </c>
      <c r="AU36" s="76" t="s">
        <v>138</v>
      </c>
      <c r="AV36" s="76" t="s">
        <v>147</v>
      </c>
      <c r="AW36" s="76" t="s">
        <v>143</v>
      </c>
      <c r="AX36" s="76" t="s">
        <v>144</v>
      </c>
      <c r="AY36" s="76" t="s">
        <v>145</v>
      </c>
      <c r="AZ36" s="76" t="s">
        <v>146</v>
      </c>
      <c r="BA36" s="76" t="s">
        <v>148</v>
      </c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customFormat="1" ht="12.75" customHeight="1" x14ac:dyDescent="0.25">
      <c r="A37" s="53" t="s">
        <v>25</v>
      </c>
      <c r="B37" s="42">
        <v>53.12</v>
      </c>
      <c r="C37" s="42">
        <v>8.4269999999999996</v>
      </c>
      <c r="D37" s="65">
        <v>8.1820000000000004</v>
      </c>
      <c r="E37" s="65">
        <v>8.2729999999999997</v>
      </c>
      <c r="F37" s="65">
        <v>9.3539999999999992</v>
      </c>
      <c r="G37" s="78">
        <v>9.9</v>
      </c>
      <c r="H37" s="42">
        <v>9.9</v>
      </c>
      <c r="I37" s="65">
        <v>9.1329999999999991</v>
      </c>
      <c r="J37" s="65">
        <v>8</v>
      </c>
      <c r="K37" s="65">
        <v>9.2236546583361161</v>
      </c>
      <c r="L37" s="65">
        <v>10</v>
      </c>
      <c r="M37" s="42">
        <v>10</v>
      </c>
      <c r="N37" s="65">
        <v>14.305</v>
      </c>
      <c r="O37" s="65">
        <v>13.618</v>
      </c>
      <c r="P37" s="65">
        <v>17</v>
      </c>
      <c r="Q37" s="65">
        <v>33</v>
      </c>
      <c r="R37" s="42">
        <v>33</v>
      </c>
      <c r="S37" s="65">
        <v>59.195</v>
      </c>
      <c r="T37" s="65">
        <v>63.62</v>
      </c>
      <c r="U37" s="65">
        <v>67.021341354008172</v>
      </c>
      <c r="V37" s="65">
        <v>95.694999999999993</v>
      </c>
      <c r="W37" s="42">
        <v>95.694999999999993</v>
      </c>
      <c r="X37" s="65">
        <v>98.924999999999997</v>
      </c>
      <c r="Y37" s="65">
        <v>172.42599999999999</v>
      </c>
      <c r="Z37" s="65">
        <v>123.178</v>
      </c>
      <c r="AA37" s="65">
        <v>169.15600000000001</v>
      </c>
      <c r="AB37" s="42">
        <v>169.15600000000001</v>
      </c>
      <c r="AC37" s="65">
        <v>174.82300000000001</v>
      </c>
      <c r="AD37" s="65">
        <v>208.209</v>
      </c>
      <c r="AE37" s="65">
        <v>215.77</v>
      </c>
      <c r="AF37" s="65">
        <v>224.94499999999999</v>
      </c>
      <c r="AG37" s="42">
        <v>224.94499999999999</v>
      </c>
      <c r="AH37" s="65">
        <v>226.03700000000001</v>
      </c>
      <c r="AI37" s="65">
        <v>286.91200000000003</v>
      </c>
      <c r="AJ37" s="65">
        <v>642.69500000000005</v>
      </c>
      <c r="AK37" s="65">
        <v>645.83299999999997</v>
      </c>
      <c r="AL37" s="42">
        <v>645.83299999999997</v>
      </c>
      <c r="AM37" s="65">
        <v>632.41099999999994</v>
      </c>
      <c r="AN37" s="65">
        <v>625.399</v>
      </c>
      <c r="AO37" s="65">
        <v>596.07000000000005</v>
      </c>
      <c r="AP37" s="65">
        <v>572.75099999999998</v>
      </c>
      <c r="AQ37" s="107">
        <v>572.75099999999998</v>
      </c>
      <c r="AR37" s="65">
        <v>556.16999999999996</v>
      </c>
      <c r="AS37" s="65">
        <v>538.09699999999998</v>
      </c>
      <c r="AT37" s="65">
        <v>530.20500000000004</v>
      </c>
      <c r="AU37" s="65">
        <v>544.25300000000004</v>
      </c>
      <c r="AV37" s="107">
        <v>544.25300000000004</v>
      </c>
      <c r="AW37" s="65">
        <v>532.91099999999994</v>
      </c>
      <c r="AX37" s="65">
        <v>499.661</v>
      </c>
      <c r="AY37" s="65"/>
      <c r="AZ37" s="65"/>
      <c r="BA37" s="107">
        <v>499.661</v>
      </c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customFormat="1" ht="12.75" customHeight="1" x14ac:dyDescent="0.25">
      <c r="A38" s="53" t="s">
        <v>2</v>
      </c>
      <c r="B38" s="42">
        <v>452.35399999999998</v>
      </c>
      <c r="C38" s="42">
        <v>405.81200000000001</v>
      </c>
      <c r="D38" s="65">
        <v>445.90199999999999</v>
      </c>
      <c r="E38" s="65">
        <v>492.15600000000001</v>
      </c>
      <c r="F38" s="65">
        <v>554.52599999999995</v>
      </c>
      <c r="G38" s="78">
        <v>688</v>
      </c>
      <c r="H38" s="42">
        <v>688</v>
      </c>
      <c r="I38" s="65">
        <v>787.35299999999995</v>
      </c>
      <c r="J38" s="65">
        <v>866.33699999999999</v>
      </c>
      <c r="K38" s="65">
        <v>895.67729275059276</v>
      </c>
      <c r="L38" s="65">
        <v>907.78599999999994</v>
      </c>
      <c r="M38" s="42">
        <v>910.69799999999998</v>
      </c>
      <c r="N38" s="65">
        <v>863.73099999999999</v>
      </c>
      <c r="O38" s="65">
        <v>819.24900000000002</v>
      </c>
      <c r="P38" s="65">
        <v>857</v>
      </c>
      <c r="Q38" s="65">
        <v>889</v>
      </c>
      <c r="R38" s="42">
        <v>889</v>
      </c>
      <c r="S38" s="65">
        <v>824.15200000000004</v>
      </c>
      <c r="T38" s="65">
        <v>895.74099999999999</v>
      </c>
      <c r="U38" s="65">
        <v>864.47091603047829</v>
      </c>
      <c r="V38" s="65">
        <v>1108.777</v>
      </c>
      <c r="W38" s="42">
        <v>1108.777</v>
      </c>
      <c r="X38" s="65">
        <v>1206.1949999999999</v>
      </c>
      <c r="Y38" s="65">
        <v>1420.241</v>
      </c>
      <c r="Z38" s="65">
        <v>1509.7570000000001</v>
      </c>
      <c r="AA38" s="65">
        <v>1618.5369999999998</v>
      </c>
      <c r="AB38" s="42">
        <v>1618.5369999999998</v>
      </c>
      <c r="AC38" s="68">
        <v>1605.8249999999998</v>
      </c>
      <c r="AD38" s="65">
        <v>1696.24</v>
      </c>
      <c r="AE38" s="65">
        <v>1696.1299999999999</v>
      </c>
      <c r="AF38" s="65">
        <v>1798.654</v>
      </c>
      <c r="AG38" s="42">
        <v>1798.654</v>
      </c>
      <c r="AH38" s="65">
        <v>1744.8019999999999</v>
      </c>
      <c r="AI38" s="65">
        <v>1644.115</v>
      </c>
      <c r="AJ38" s="65">
        <v>1711.6686170200001</v>
      </c>
      <c r="AK38" s="65">
        <v>1802.942</v>
      </c>
      <c r="AL38" s="42">
        <v>1802.942</v>
      </c>
      <c r="AM38" s="65">
        <v>1722.9479999999999</v>
      </c>
      <c r="AN38" s="65">
        <v>1607.403</v>
      </c>
      <c r="AO38" s="65">
        <v>1548.8389999999999</v>
      </c>
      <c r="AP38" s="65">
        <v>1580.53</v>
      </c>
      <c r="AQ38" s="107">
        <v>1580.53</v>
      </c>
      <c r="AR38" s="65">
        <v>1519.626</v>
      </c>
      <c r="AS38" s="65">
        <v>1560.4569999999999</v>
      </c>
      <c r="AT38" s="65">
        <v>1503.5260000000001</v>
      </c>
      <c r="AU38" s="65">
        <v>1579.3810000000001</v>
      </c>
      <c r="AV38" s="107">
        <v>1579.3810000000001</v>
      </c>
      <c r="AW38" s="65">
        <v>1633.7710000000002</v>
      </c>
      <c r="AX38" s="65">
        <v>1642.8970000000002</v>
      </c>
      <c r="AY38" s="65"/>
      <c r="AZ38" s="65"/>
      <c r="BA38" s="107">
        <v>1642.8970000000002</v>
      </c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customFormat="1" ht="12.75" customHeight="1" x14ac:dyDescent="0.25">
      <c r="A39" s="53" t="s">
        <v>60</v>
      </c>
      <c r="B39" s="42">
        <v>69.989999999999995</v>
      </c>
      <c r="C39" s="42">
        <v>47.558</v>
      </c>
      <c r="D39" s="65">
        <v>50.34</v>
      </c>
      <c r="E39" s="65">
        <v>34.594000000000001</v>
      </c>
      <c r="F39" s="65">
        <v>56.356999999999999</v>
      </c>
      <c r="G39" s="78">
        <v>47.3</v>
      </c>
      <c r="H39" s="42">
        <v>47.3</v>
      </c>
      <c r="I39" s="65">
        <v>122.624</v>
      </c>
      <c r="J39" s="65">
        <v>145</v>
      </c>
      <c r="K39" s="65">
        <v>153.08597980553424</v>
      </c>
      <c r="L39" s="65">
        <v>220.761</v>
      </c>
      <c r="M39" s="42">
        <v>209.875</v>
      </c>
      <c r="N39" s="65">
        <v>80.424999999999997</v>
      </c>
      <c r="O39" s="65">
        <v>71.009</v>
      </c>
      <c r="P39" s="65">
        <v>66</v>
      </c>
      <c r="Q39" s="65">
        <v>54</v>
      </c>
      <c r="R39" s="42">
        <v>54</v>
      </c>
      <c r="S39" s="65">
        <v>121.84399999999999</v>
      </c>
      <c r="T39" s="65">
        <v>64.408000000000001</v>
      </c>
      <c r="U39" s="65">
        <v>96.785287053988228</v>
      </c>
      <c r="V39" s="65">
        <v>75.822000000000003</v>
      </c>
      <c r="W39" s="42">
        <v>75.822000000000003</v>
      </c>
      <c r="X39" s="65">
        <v>118.783</v>
      </c>
      <c r="Y39" s="65">
        <v>79.06</v>
      </c>
      <c r="Z39" s="65">
        <v>72.495000000000005</v>
      </c>
      <c r="AA39" s="65">
        <v>86.733000000000004</v>
      </c>
      <c r="AB39" s="42">
        <v>86.733000000000004</v>
      </c>
      <c r="AC39" s="65">
        <v>214.93</v>
      </c>
      <c r="AD39" s="65">
        <v>103.233</v>
      </c>
      <c r="AE39" s="65">
        <v>115.93</v>
      </c>
      <c r="AF39" s="65">
        <v>117.93899999999999</v>
      </c>
      <c r="AG39" s="42">
        <v>117.93899999999999</v>
      </c>
      <c r="AH39" s="65">
        <v>315.36</v>
      </c>
      <c r="AI39" s="65">
        <v>231.33799999999999</v>
      </c>
      <c r="AJ39" s="65">
        <v>356.19499999999999</v>
      </c>
      <c r="AK39" s="65">
        <v>233.03800000000001</v>
      </c>
      <c r="AL39" s="42">
        <v>233.03800000000001</v>
      </c>
      <c r="AM39" s="65">
        <v>392.73899999999998</v>
      </c>
      <c r="AN39" s="65">
        <v>423.81900000000002</v>
      </c>
      <c r="AO39" s="65">
        <v>410.05599999999998</v>
      </c>
      <c r="AP39" s="65">
        <v>286.899</v>
      </c>
      <c r="AQ39" s="107">
        <v>286.899</v>
      </c>
      <c r="AR39" s="65">
        <v>240.536</v>
      </c>
      <c r="AS39" s="65">
        <v>303.37099999999998</v>
      </c>
      <c r="AT39" s="65">
        <v>298.90100000000001</v>
      </c>
      <c r="AU39" s="65">
        <v>368.94200000000001</v>
      </c>
      <c r="AV39" s="107">
        <v>368.94200000000001</v>
      </c>
      <c r="AW39" s="65">
        <v>341.411</v>
      </c>
      <c r="AX39" s="65">
        <v>358.14499999999998</v>
      </c>
      <c r="AY39" s="65"/>
      <c r="AZ39" s="65"/>
      <c r="BA39" s="107">
        <v>358.14499999999998</v>
      </c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customFormat="1" ht="12.75" customHeight="1" x14ac:dyDescent="0.25">
      <c r="A40" s="53" t="s">
        <v>61</v>
      </c>
      <c r="B40" s="42">
        <v>139.941</v>
      </c>
      <c r="C40" s="42">
        <v>172.923</v>
      </c>
      <c r="D40" s="65">
        <v>178.90299999999999</v>
      </c>
      <c r="E40" s="65">
        <v>172.62100000000001</v>
      </c>
      <c r="F40" s="65">
        <v>170.00899999999999</v>
      </c>
      <c r="G40" s="78">
        <v>145.19999999999999</v>
      </c>
      <c r="H40" s="42">
        <v>145.19999999999999</v>
      </c>
      <c r="I40" s="65">
        <v>152.92699999999999</v>
      </c>
      <c r="J40" s="65">
        <v>160</v>
      </c>
      <c r="K40" s="65">
        <v>156.78393392999999</v>
      </c>
      <c r="L40" s="65">
        <v>182.13800000000001</v>
      </c>
      <c r="M40" s="42">
        <v>183</v>
      </c>
      <c r="N40" s="65">
        <v>177.124</v>
      </c>
      <c r="O40" s="65">
        <v>161.02199999999999</v>
      </c>
      <c r="P40" s="65">
        <v>181</v>
      </c>
      <c r="Q40" s="65">
        <v>146</v>
      </c>
      <c r="R40" s="42">
        <v>146</v>
      </c>
      <c r="S40" s="65">
        <v>154.94399999999999</v>
      </c>
      <c r="T40" s="65">
        <v>168.911</v>
      </c>
      <c r="U40" s="65">
        <v>178.21228992000002</v>
      </c>
      <c r="V40" s="65">
        <v>177.77600000000001</v>
      </c>
      <c r="W40" s="42">
        <v>177.77600000000001</v>
      </c>
      <c r="X40" s="65">
        <v>170.90199999999999</v>
      </c>
      <c r="Y40" s="65">
        <v>121.687</v>
      </c>
      <c r="Z40" s="65">
        <v>84.706000000000003</v>
      </c>
      <c r="AA40" s="65">
        <v>102.84099999999999</v>
      </c>
      <c r="AB40" s="42">
        <v>102.84099999999999</v>
      </c>
      <c r="AC40" s="65">
        <v>121.042</v>
      </c>
      <c r="AD40" s="65">
        <v>116.505</v>
      </c>
      <c r="AE40" s="65">
        <v>114.898</v>
      </c>
      <c r="AF40" s="65">
        <v>111.562</v>
      </c>
      <c r="AG40" s="42">
        <v>111.562</v>
      </c>
      <c r="AH40" s="65">
        <v>96.123000000000005</v>
      </c>
      <c r="AI40" s="65">
        <v>44.765999999999998</v>
      </c>
      <c r="AJ40" s="65">
        <v>53.344000000000001</v>
      </c>
      <c r="AK40" s="65">
        <v>27.331</v>
      </c>
      <c r="AL40" s="42">
        <v>27.331</v>
      </c>
      <c r="AM40" s="65">
        <v>32.343000000000004</v>
      </c>
      <c r="AN40" s="65">
        <v>23.832000000000001</v>
      </c>
      <c r="AO40" s="65">
        <v>26.756</v>
      </c>
      <c r="AP40" s="65">
        <v>28.257000000000001</v>
      </c>
      <c r="AQ40" s="107">
        <v>28.257000000000001</v>
      </c>
      <c r="AR40" s="65">
        <v>53.640999999999998</v>
      </c>
      <c r="AS40" s="65">
        <v>48.869</v>
      </c>
      <c r="AT40" s="65">
        <v>46.921999999999997</v>
      </c>
      <c r="AU40" s="65">
        <v>56.720999999999997</v>
      </c>
      <c r="AV40" s="107">
        <v>56.720999999999997</v>
      </c>
      <c r="AW40" s="65">
        <v>26.963000000000001</v>
      </c>
      <c r="AX40" s="65">
        <v>62.587000000000003</v>
      </c>
      <c r="AY40" s="65"/>
      <c r="AZ40" s="65"/>
      <c r="BA40" s="107">
        <v>62.587000000000003</v>
      </c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customFormat="1" ht="12.75" customHeight="1" x14ac:dyDescent="0.25">
      <c r="A41" s="53" t="s">
        <v>98</v>
      </c>
      <c r="B41" s="42" t="s">
        <v>106</v>
      </c>
      <c r="C41" s="42" t="s">
        <v>106</v>
      </c>
      <c r="D41" s="65" t="s">
        <v>106</v>
      </c>
      <c r="E41" s="65" t="s">
        <v>106</v>
      </c>
      <c r="F41" s="65" t="s">
        <v>106</v>
      </c>
      <c r="G41" s="65" t="s">
        <v>106</v>
      </c>
      <c r="H41" s="42" t="s">
        <v>106</v>
      </c>
      <c r="I41" s="65" t="s">
        <v>106</v>
      </c>
      <c r="J41" s="65" t="s">
        <v>106</v>
      </c>
      <c r="K41" s="65" t="s">
        <v>106</v>
      </c>
      <c r="L41" s="65" t="s">
        <v>106</v>
      </c>
      <c r="M41" s="42" t="s">
        <v>106</v>
      </c>
      <c r="N41" s="65" t="s">
        <v>106</v>
      </c>
      <c r="O41" s="65" t="s">
        <v>106</v>
      </c>
      <c r="P41" s="65" t="s">
        <v>106</v>
      </c>
      <c r="Q41" s="65" t="s">
        <v>106</v>
      </c>
      <c r="R41" s="42" t="s">
        <v>106</v>
      </c>
      <c r="S41" s="65" t="s">
        <v>106</v>
      </c>
      <c r="T41" s="65" t="s">
        <v>106</v>
      </c>
      <c r="U41" s="65" t="s">
        <v>106</v>
      </c>
      <c r="V41" s="65" t="s">
        <v>106</v>
      </c>
      <c r="W41" s="42" t="s">
        <v>106</v>
      </c>
      <c r="X41" s="65" t="s">
        <v>106</v>
      </c>
      <c r="Y41" s="65" t="s">
        <v>106</v>
      </c>
      <c r="Z41" s="65" t="s">
        <v>106</v>
      </c>
      <c r="AA41" s="65" t="s">
        <v>106</v>
      </c>
      <c r="AB41" s="42" t="s">
        <v>106</v>
      </c>
      <c r="AC41" s="65" t="s">
        <v>106</v>
      </c>
      <c r="AD41" s="65" t="s">
        <v>106</v>
      </c>
      <c r="AE41" s="65" t="s">
        <v>106</v>
      </c>
      <c r="AF41" s="65" t="s">
        <v>106</v>
      </c>
      <c r="AG41" s="42" t="s">
        <v>106</v>
      </c>
      <c r="AH41" s="65">
        <v>13146.65</v>
      </c>
      <c r="AI41" s="65">
        <v>12937.709000000001</v>
      </c>
      <c r="AJ41" s="65">
        <v>13264.602999999999</v>
      </c>
      <c r="AK41" s="65">
        <v>8194.5110000000004</v>
      </c>
      <c r="AL41" s="42">
        <v>8194.5110000000004</v>
      </c>
      <c r="AM41" s="65">
        <v>8596.7630000000008</v>
      </c>
      <c r="AN41" s="65">
        <v>6580.1779999999999</v>
      </c>
      <c r="AO41" s="65">
        <v>7092.0649999999996</v>
      </c>
      <c r="AP41" s="65">
        <v>6894.7719999999999</v>
      </c>
      <c r="AQ41" s="107">
        <v>6894.7719999999999</v>
      </c>
      <c r="AR41" s="65">
        <v>6131.616</v>
      </c>
      <c r="AS41" s="65">
        <v>5992.9309999999996</v>
      </c>
      <c r="AT41" s="65">
        <v>5621.1509999999998</v>
      </c>
      <c r="AU41" s="65">
        <v>6179.5860000000002</v>
      </c>
      <c r="AV41" s="107">
        <v>6179.5860000000002</v>
      </c>
      <c r="AW41" s="65">
        <v>6229.8519999999999</v>
      </c>
      <c r="AX41" s="65">
        <v>6425.0309999999999</v>
      </c>
      <c r="AY41" s="65"/>
      <c r="AZ41" s="65"/>
      <c r="BA41" s="107">
        <v>6425.0309999999999</v>
      </c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customFormat="1" ht="13.5" hidden="1" x14ac:dyDescent="0.25">
      <c r="A42" s="61" t="s">
        <v>28</v>
      </c>
      <c r="B42" s="52" t="s">
        <v>106</v>
      </c>
      <c r="C42" s="52" t="s">
        <v>106</v>
      </c>
      <c r="D42" s="68" t="s">
        <v>106</v>
      </c>
      <c r="E42" s="68" t="s">
        <v>106</v>
      </c>
      <c r="F42" s="68" t="s">
        <v>106</v>
      </c>
      <c r="G42" s="68" t="s">
        <v>106</v>
      </c>
      <c r="H42" s="52" t="s">
        <v>106</v>
      </c>
      <c r="I42" s="68" t="s">
        <v>106</v>
      </c>
      <c r="J42" s="68" t="s">
        <v>106</v>
      </c>
      <c r="K42" s="68" t="s">
        <v>106</v>
      </c>
      <c r="L42" s="68" t="s">
        <v>106</v>
      </c>
      <c r="M42" s="52" t="s">
        <v>106</v>
      </c>
      <c r="N42" s="68" t="s">
        <v>106</v>
      </c>
      <c r="O42" s="68" t="s">
        <v>106</v>
      </c>
      <c r="P42" s="68" t="s">
        <v>106</v>
      </c>
      <c r="Q42" s="68" t="s">
        <v>106</v>
      </c>
      <c r="R42" s="52" t="s">
        <v>106</v>
      </c>
      <c r="S42" s="68" t="s">
        <v>106</v>
      </c>
      <c r="T42" s="68" t="s">
        <v>106</v>
      </c>
      <c r="U42" s="68" t="s">
        <v>106</v>
      </c>
      <c r="V42" s="68" t="s">
        <v>106</v>
      </c>
      <c r="W42" s="52" t="s">
        <v>106</v>
      </c>
      <c r="X42" s="68" t="s">
        <v>106</v>
      </c>
      <c r="Y42" s="68" t="s">
        <v>106</v>
      </c>
      <c r="Z42" s="68" t="s">
        <v>106</v>
      </c>
      <c r="AA42" s="68" t="s">
        <v>106</v>
      </c>
      <c r="AB42" s="52" t="s">
        <v>106</v>
      </c>
      <c r="AC42" s="68" t="s">
        <v>106</v>
      </c>
      <c r="AD42" s="68" t="s">
        <v>106</v>
      </c>
      <c r="AE42" s="68" t="s">
        <v>106</v>
      </c>
      <c r="AF42" s="68" t="s">
        <v>106</v>
      </c>
      <c r="AG42" s="52" t="s">
        <v>106</v>
      </c>
      <c r="AH42" s="68" t="s">
        <v>106</v>
      </c>
      <c r="AI42" s="68" t="s">
        <v>106</v>
      </c>
      <c r="AJ42" s="68" t="s">
        <v>106</v>
      </c>
      <c r="AK42" s="68" t="s">
        <v>106</v>
      </c>
      <c r="AL42" s="52" t="s">
        <v>106</v>
      </c>
      <c r="AM42" s="68" t="s">
        <v>106</v>
      </c>
      <c r="AN42" s="68" t="s">
        <v>106</v>
      </c>
      <c r="AO42" s="68" t="s">
        <v>106</v>
      </c>
      <c r="AP42" s="68"/>
      <c r="AQ42" s="112" t="s">
        <v>106</v>
      </c>
      <c r="AR42" s="68"/>
      <c r="AS42" s="68"/>
      <c r="AT42" s="68"/>
      <c r="AU42" s="68"/>
      <c r="AV42" s="112"/>
      <c r="AW42" s="68"/>
      <c r="AX42" s="68"/>
      <c r="AY42" s="68"/>
      <c r="AZ42" s="68"/>
      <c r="BA42" s="11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customFormat="1" ht="12.75" customHeight="1" x14ac:dyDescent="0.25">
      <c r="A43" s="59" t="s">
        <v>3</v>
      </c>
      <c r="B43" s="44">
        <v>715.40499999999997</v>
      </c>
      <c r="C43" s="44">
        <v>634.72</v>
      </c>
      <c r="D43" s="79">
        <v>683.327</v>
      </c>
      <c r="E43" s="79">
        <v>707.64400000000001</v>
      </c>
      <c r="F43" s="79">
        <v>790.24599999999998</v>
      </c>
      <c r="G43" s="79">
        <v>890.39999999999986</v>
      </c>
      <c r="H43" s="44">
        <v>890.39999999999986</v>
      </c>
      <c r="I43" s="79">
        <v>1072.037</v>
      </c>
      <c r="J43" s="79">
        <v>1179.337</v>
      </c>
      <c r="K43" s="79">
        <v>1214.7708611444632</v>
      </c>
      <c r="L43" s="79">
        <v>1320.6849999999999</v>
      </c>
      <c r="M43" s="44">
        <v>1313.5729999999999</v>
      </c>
      <c r="N43" s="79">
        <v>1135.5849999999998</v>
      </c>
      <c r="O43" s="79">
        <v>1064.8980000000001</v>
      </c>
      <c r="P43" s="79">
        <v>1122</v>
      </c>
      <c r="Q43" s="79">
        <v>1122</v>
      </c>
      <c r="R43" s="44">
        <v>1122</v>
      </c>
      <c r="S43" s="79">
        <v>1160.135</v>
      </c>
      <c r="T43" s="79">
        <v>1192.68</v>
      </c>
      <c r="U43" s="79">
        <v>1206.4898343584748</v>
      </c>
      <c r="V43" s="79">
        <v>1458.07</v>
      </c>
      <c r="W43" s="44">
        <v>1458.07</v>
      </c>
      <c r="X43" s="79">
        <v>1594.8049999999998</v>
      </c>
      <c r="Y43" s="79">
        <v>1793.4139999999998</v>
      </c>
      <c r="Z43" s="79">
        <v>1790.1359999999997</v>
      </c>
      <c r="AA43" s="79">
        <v>1977.2669999999996</v>
      </c>
      <c r="AB43" s="44">
        <v>1977.2669999999996</v>
      </c>
      <c r="AC43" s="79">
        <v>2116.62</v>
      </c>
      <c r="AD43" s="79">
        <v>2124.1869999999999</v>
      </c>
      <c r="AE43" s="79">
        <v>2142.7280000000001</v>
      </c>
      <c r="AF43" s="79">
        <v>2253.1</v>
      </c>
      <c r="AG43" s="44">
        <v>2253.1</v>
      </c>
      <c r="AH43" s="79">
        <v>15528.972</v>
      </c>
      <c r="AI43" s="79">
        <v>15144.84</v>
      </c>
      <c r="AJ43" s="79">
        <v>16028.504999999999</v>
      </c>
      <c r="AK43" s="79">
        <v>10903.655000000001</v>
      </c>
      <c r="AL43" s="44">
        <v>10903.655000000001</v>
      </c>
      <c r="AM43" s="79">
        <f>SUM(AM37:AM42)</f>
        <v>11377.204000000002</v>
      </c>
      <c r="AN43" s="79">
        <f>SUM(AN37:AN42)</f>
        <v>9260.6309999999994</v>
      </c>
      <c r="AO43" s="79">
        <v>9673.7860000000001</v>
      </c>
      <c r="AP43" s="79">
        <v>9363.2089999999989</v>
      </c>
      <c r="AQ43" s="113">
        <v>9363.2089999999989</v>
      </c>
      <c r="AR43" s="79">
        <v>8501.5889999999999</v>
      </c>
      <c r="AS43" s="79">
        <v>8443.7250000000004</v>
      </c>
      <c r="AT43" s="79">
        <v>8000.7049999999999</v>
      </c>
      <c r="AU43" s="79">
        <v>8728.8829999999998</v>
      </c>
      <c r="AV43" s="113">
        <v>8728.8829999999998</v>
      </c>
      <c r="AW43" s="79">
        <v>8764.9079999999994</v>
      </c>
      <c r="AX43" s="79">
        <v>8988.3209999999999</v>
      </c>
      <c r="AY43" s="79"/>
      <c r="AZ43" s="79"/>
      <c r="BA43" s="113">
        <v>8988.3209999999999</v>
      </c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customFormat="1" ht="12.75" customHeight="1" x14ac:dyDescent="0.25">
      <c r="A44" s="53" t="s">
        <v>4</v>
      </c>
      <c r="B44" s="42">
        <v>1373.4860000000001</v>
      </c>
      <c r="C44" s="42">
        <v>1137.2629999999999</v>
      </c>
      <c r="D44" s="65">
        <v>1236.43</v>
      </c>
      <c r="E44" s="65">
        <v>1416.1959999999999</v>
      </c>
      <c r="F44" s="65">
        <v>1648.393</v>
      </c>
      <c r="G44" s="78">
        <v>1596.3</v>
      </c>
      <c r="H44" s="42">
        <v>1596.3</v>
      </c>
      <c r="I44" s="65">
        <v>1882.0039999999999</v>
      </c>
      <c r="J44" s="65">
        <v>2347.596</v>
      </c>
      <c r="K44" s="65">
        <v>2636.4736582453666</v>
      </c>
      <c r="L44" s="65">
        <v>2982.029</v>
      </c>
      <c r="M44" s="42">
        <v>3005.306</v>
      </c>
      <c r="N44" s="65">
        <v>2752.2069999999999</v>
      </c>
      <c r="O44" s="65">
        <v>2347.1480000000001</v>
      </c>
      <c r="P44" s="65">
        <v>2448</v>
      </c>
      <c r="Q44" s="65">
        <v>2597</v>
      </c>
      <c r="R44" s="42">
        <v>2597</v>
      </c>
      <c r="S44" s="65">
        <v>2752.2049999999999</v>
      </c>
      <c r="T44" s="65">
        <v>2711.549</v>
      </c>
      <c r="U44" s="65">
        <v>2288.3576069095661</v>
      </c>
      <c r="V44" s="65">
        <v>2258.3649999999998</v>
      </c>
      <c r="W44" s="42">
        <v>2258.3649999999998</v>
      </c>
      <c r="X44" s="65">
        <v>2445.9430000000002</v>
      </c>
      <c r="Y44" s="65">
        <v>3031.15</v>
      </c>
      <c r="Z44" s="65">
        <v>2634.415</v>
      </c>
      <c r="AA44" s="65">
        <v>2785.3020000000001</v>
      </c>
      <c r="AB44" s="42">
        <v>2785.3020000000001</v>
      </c>
      <c r="AC44" s="65">
        <v>2575.8560000000002</v>
      </c>
      <c r="AD44" s="65">
        <v>3127.0219999999999</v>
      </c>
      <c r="AE44" s="65">
        <v>3283.5889999999999</v>
      </c>
      <c r="AF44" s="65">
        <v>3735.5680000000002</v>
      </c>
      <c r="AG44" s="42">
        <v>3735.5680000000002</v>
      </c>
      <c r="AH44" s="65">
        <v>3951.056</v>
      </c>
      <c r="AI44" s="65">
        <v>4999.7190000000001</v>
      </c>
      <c r="AJ44" s="65">
        <v>5591.0590000000002</v>
      </c>
      <c r="AK44" s="65">
        <v>5037.0919999999996</v>
      </c>
      <c r="AL44" s="42">
        <v>5037.0919999999996</v>
      </c>
      <c r="AM44" s="65">
        <v>4984.2749999999996</v>
      </c>
      <c r="AN44" s="65">
        <v>5865.3850000000002</v>
      </c>
      <c r="AO44" s="65">
        <v>6807.3220000000001</v>
      </c>
      <c r="AP44" s="65">
        <v>7432.192</v>
      </c>
      <c r="AQ44" s="107">
        <v>7432.192</v>
      </c>
      <c r="AR44" s="65">
        <v>8205.8690000000006</v>
      </c>
      <c r="AS44" s="65">
        <v>8687.8829999999998</v>
      </c>
      <c r="AT44" s="65">
        <v>8392.0380000000005</v>
      </c>
      <c r="AU44" s="65">
        <v>7739.05</v>
      </c>
      <c r="AV44" s="107">
        <v>7739.05</v>
      </c>
      <c r="AW44" s="65">
        <v>9270.7440000000006</v>
      </c>
      <c r="AX44" s="65">
        <v>10366.656000000001</v>
      </c>
      <c r="AY44" s="65"/>
      <c r="AZ44" s="65"/>
      <c r="BA44" s="107">
        <v>10366.656000000001</v>
      </c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customFormat="1" ht="12.75" customHeight="1" x14ac:dyDescent="0.25">
      <c r="A45" s="53" t="s">
        <v>29</v>
      </c>
      <c r="B45" s="42">
        <v>276.61500000000001</v>
      </c>
      <c r="C45" s="42">
        <v>294.12</v>
      </c>
      <c r="D45" s="65">
        <v>260.36500000000001</v>
      </c>
      <c r="E45" s="65">
        <v>322.58300000000003</v>
      </c>
      <c r="F45" s="65">
        <v>482.53500000000003</v>
      </c>
      <c r="G45" s="78">
        <v>538.70000000000005</v>
      </c>
      <c r="H45" s="42">
        <v>538.70000000000005</v>
      </c>
      <c r="I45" s="65">
        <v>749.25699999999995</v>
      </c>
      <c r="J45" s="65">
        <v>655.74</v>
      </c>
      <c r="K45" s="65">
        <v>766.47710026259961</v>
      </c>
      <c r="L45" s="65">
        <v>887.92400000000009</v>
      </c>
      <c r="M45" s="42">
        <v>688.02</v>
      </c>
      <c r="N45" s="65">
        <v>653.91200000000003</v>
      </c>
      <c r="O45" s="65">
        <v>561.22699999999998</v>
      </c>
      <c r="P45" s="65">
        <v>747</v>
      </c>
      <c r="Q45" s="65">
        <v>735</v>
      </c>
      <c r="R45" s="42">
        <v>735</v>
      </c>
      <c r="S45" s="65">
        <v>695.62199999999996</v>
      </c>
      <c r="T45" s="65">
        <v>560.38300000000004</v>
      </c>
      <c r="U45" s="65">
        <v>786.10654553591144</v>
      </c>
      <c r="V45" s="65">
        <v>601.13199999999995</v>
      </c>
      <c r="W45" s="42">
        <v>601.13199999999995</v>
      </c>
      <c r="X45" s="65">
        <v>707.59100000000001</v>
      </c>
      <c r="Y45" s="65">
        <v>582.14300000000003</v>
      </c>
      <c r="Z45" s="65">
        <v>682.03399999999999</v>
      </c>
      <c r="AA45" s="65">
        <v>641.096</v>
      </c>
      <c r="AB45" s="42">
        <v>641.096</v>
      </c>
      <c r="AC45" s="65">
        <v>925.46400000000006</v>
      </c>
      <c r="AD45" s="65">
        <v>604.63499999999999</v>
      </c>
      <c r="AE45" s="65">
        <v>897.024</v>
      </c>
      <c r="AF45" s="65">
        <v>818.28499999999997</v>
      </c>
      <c r="AG45" s="42">
        <v>818.28499999999997</v>
      </c>
      <c r="AH45" s="65">
        <v>791.66499999999996</v>
      </c>
      <c r="AI45" s="65">
        <v>565.06899999999996</v>
      </c>
      <c r="AJ45" s="65">
        <v>836.86699999999996</v>
      </c>
      <c r="AK45" s="65">
        <v>875.42599999999993</v>
      </c>
      <c r="AL45" s="42">
        <v>875.42599999999993</v>
      </c>
      <c r="AM45" s="65">
        <v>900.69099999999992</v>
      </c>
      <c r="AN45" s="65">
        <v>919.52799999999991</v>
      </c>
      <c r="AO45" s="65">
        <v>860.17500000000007</v>
      </c>
      <c r="AP45" s="65">
        <v>912.34299999999996</v>
      </c>
      <c r="AQ45" s="107">
        <v>912.34299999999996</v>
      </c>
      <c r="AR45" s="65">
        <v>734.74599999999998</v>
      </c>
      <c r="AS45" s="65">
        <v>645.23900000000003</v>
      </c>
      <c r="AT45" s="65">
        <v>711.19899999999996</v>
      </c>
      <c r="AU45" s="65">
        <v>629.87300000000005</v>
      </c>
      <c r="AV45" s="107">
        <v>629.87300000000005</v>
      </c>
      <c r="AW45" s="65">
        <v>763.47299999999996</v>
      </c>
      <c r="AX45" s="65">
        <v>1037.2260000000001</v>
      </c>
      <c r="AY45" s="65"/>
      <c r="AZ45" s="65"/>
      <c r="BA45" s="107">
        <v>1037.2260000000001</v>
      </c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customFormat="1" ht="12.75" customHeight="1" x14ac:dyDescent="0.25">
      <c r="A46" s="53" t="s">
        <v>28</v>
      </c>
      <c r="B46" s="42" t="s">
        <v>106</v>
      </c>
      <c r="C46" s="42" t="s">
        <v>106</v>
      </c>
      <c r="D46" s="65" t="s">
        <v>106</v>
      </c>
      <c r="E46" s="65">
        <v>35.113</v>
      </c>
      <c r="F46" s="65">
        <v>24.648</v>
      </c>
      <c r="G46" s="78">
        <v>9.5</v>
      </c>
      <c r="H46" s="42">
        <v>9.5</v>
      </c>
      <c r="I46" s="65" t="s">
        <v>106</v>
      </c>
      <c r="J46" s="65" t="s">
        <v>106</v>
      </c>
      <c r="K46" s="65">
        <v>173.38859194500046</v>
      </c>
      <c r="L46" s="65">
        <v>1111.566</v>
      </c>
      <c r="M46" s="42">
        <v>1111.566</v>
      </c>
      <c r="N46" s="65">
        <v>40.438000000000002</v>
      </c>
      <c r="O46" s="65">
        <v>10.63</v>
      </c>
      <c r="P46" s="65">
        <v>55</v>
      </c>
      <c r="Q46" s="65">
        <v>152</v>
      </c>
      <c r="R46" s="42">
        <v>152</v>
      </c>
      <c r="S46" s="65" t="s">
        <v>106</v>
      </c>
      <c r="T46" s="65">
        <v>40.235999999999997</v>
      </c>
      <c r="U46" s="65" t="s">
        <v>106</v>
      </c>
      <c r="V46" s="65" t="s">
        <v>106</v>
      </c>
      <c r="W46" s="42" t="s">
        <v>106</v>
      </c>
      <c r="X46" s="65" t="s">
        <v>106</v>
      </c>
      <c r="Y46" s="65">
        <v>24.132000000000001</v>
      </c>
      <c r="Z46" s="65">
        <v>2.2080000000000002</v>
      </c>
      <c r="AA46" s="65" t="s">
        <v>106</v>
      </c>
      <c r="AB46" s="42" t="s">
        <v>106</v>
      </c>
      <c r="AC46" s="65">
        <v>2.6019999999999999</v>
      </c>
      <c r="AD46" s="65">
        <v>45.523000000000003</v>
      </c>
      <c r="AE46" s="65">
        <v>21.152000000000001</v>
      </c>
      <c r="AF46" s="65">
        <v>36.893000000000001</v>
      </c>
      <c r="AG46" s="42">
        <v>36.893000000000001</v>
      </c>
      <c r="AH46" s="65" t="s">
        <v>106</v>
      </c>
      <c r="AI46" s="65" t="s">
        <v>106</v>
      </c>
      <c r="AJ46" s="65" t="s">
        <v>106</v>
      </c>
      <c r="AK46" s="65" t="s">
        <v>106</v>
      </c>
      <c r="AL46" s="42" t="s">
        <v>106</v>
      </c>
      <c r="AM46" s="65">
        <v>48.877000000000002</v>
      </c>
      <c r="AN46" s="65" t="s">
        <v>106</v>
      </c>
      <c r="AO46" s="65">
        <v>19.34</v>
      </c>
      <c r="AP46" s="65" t="s">
        <v>106</v>
      </c>
      <c r="AQ46" s="107" t="s">
        <v>106</v>
      </c>
      <c r="AR46" s="65">
        <v>26.824000000000002</v>
      </c>
      <c r="AS46" s="65" t="s">
        <v>106</v>
      </c>
      <c r="AT46" s="65" t="s">
        <v>106</v>
      </c>
      <c r="AU46" s="65">
        <v>4.609</v>
      </c>
      <c r="AV46" s="107">
        <v>4.609</v>
      </c>
      <c r="AW46" s="65">
        <v>8.8460000000000001</v>
      </c>
      <c r="AX46" s="65">
        <v>0</v>
      </c>
      <c r="AY46" s="65"/>
      <c r="AZ46" s="65"/>
      <c r="BA46" s="107">
        <v>0</v>
      </c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</row>
    <row r="47" spans="1:78" customFormat="1" ht="12.75" customHeight="1" x14ac:dyDescent="0.25">
      <c r="A47" s="53" t="s">
        <v>5</v>
      </c>
      <c r="B47" s="42">
        <v>119.40600000000001</v>
      </c>
      <c r="C47" s="42">
        <v>390.06900000000002</v>
      </c>
      <c r="D47" s="65">
        <v>223.06800000000001</v>
      </c>
      <c r="E47" s="65">
        <v>393.286</v>
      </c>
      <c r="F47" s="65">
        <v>213.84800000000001</v>
      </c>
      <c r="G47" s="78">
        <v>259.44400000000002</v>
      </c>
      <c r="H47" s="42">
        <v>259.44400000000002</v>
      </c>
      <c r="I47" s="65">
        <v>286.90600000000001</v>
      </c>
      <c r="J47" s="65">
        <v>179.24600000000001</v>
      </c>
      <c r="K47" s="65">
        <v>108.91594304173799</v>
      </c>
      <c r="L47" s="65">
        <v>240.16300000000001</v>
      </c>
      <c r="M47" s="42">
        <v>240.05699999999999</v>
      </c>
      <c r="N47" s="65">
        <v>686.572</v>
      </c>
      <c r="O47" s="65">
        <v>251.06100000000001</v>
      </c>
      <c r="P47" s="65">
        <v>164</v>
      </c>
      <c r="Q47" s="65">
        <v>387</v>
      </c>
      <c r="R47" s="42">
        <v>387</v>
      </c>
      <c r="S47" s="65">
        <v>115.634</v>
      </c>
      <c r="T47" s="65">
        <v>355.15300000000002</v>
      </c>
      <c r="U47" s="65">
        <v>320.29837525223508</v>
      </c>
      <c r="V47" s="65">
        <v>573.726</v>
      </c>
      <c r="W47" s="42">
        <v>573.726</v>
      </c>
      <c r="X47" s="65">
        <v>64.563000000000002</v>
      </c>
      <c r="Y47" s="65">
        <v>238.16200000000001</v>
      </c>
      <c r="Z47" s="65">
        <v>603.41200000000003</v>
      </c>
      <c r="AA47" s="65">
        <v>702.87300000000005</v>
      </c>
      <c r="AB47" s="42">
        <v>702.87300000000005</v>
      </c>
      <c r="AC47" s="65">
        <v>233.08</v>
      </c>
      <c r="AD47" s="65">
        <v>389.52100000000002</v>
      </c>
      <c r="AE47" s="65">
        <v>981.23800000000006</v>
      </c>
      <c r="AF47" s="65">
        <v>552.31799999999998</v>
      </c>
      <c r="AG47" s="42">
        <v>552.31799999999998</v>
      </c>
      <c r="AH47" s="65">
        <v>297.87700000000001</v>
      </c>
      <c r="AI47" s="65">
        <v>260.50700000000001</v>
      </c>
      <c r="AJ47" s="65">
        <v>743.93600000000004</v>
      </c>
      <c r="AK47" s="65">
        <v>683.77700000000004</v>
      </c>
      <c r="AL47" s="42">
        <v>683.77700000000004</v>
      </c>
      <c r="AM47" s="65">
        <v>1081.6679999999999</v>
      </c>
      <c r="AN47" s="65">
        <v>643</v>
      </c>
      <c r="AO47" s="65">
        <v>3566.6660000000002</v>
      </c>
      <c r="AP47" s="65">
        <v>4348.384</v>
      </c>
      <c r="AQ47" s="107">
        <v>4348.384</v>
      </c>
      <c r="AR47" s="65">
        <v>3958.5050000000001</v>
      </c>
      <c r="AS47" s="65">
        <v>2980.355</v>
      </c>
      <c r="AT47" s="65">
        <v>5194.4920000000002</v>
      </c>
      <c r="AU47" s="65">
        <v>5190.3630000000003</v>
      </c>
      <c r="AV47" s="107">
        <v>5190.3630000000003</v>
      </c>
      <c r="AW47" s="65">
        <v>3975.9189999999999</v>
      </c>
      <c r="AX47" s="65">
        <v>3395.855</v>
      </c>
      <c r="AY47" s="65"/>
      <c r="AZ47" s="65"/>
      <c r="BA47" s="107">
        <v>3395.855</v>
      </c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</row>
    <row r="48" spans="1:78" customFormat="1" ht="12.75" customHeight="1" x14ac:dyDescent="0.25">
      <c r="A48" s="58" t="s">
        <v>26</v>
      </c>
      <c r="B48" s="42">
        <v>73.007000000000005</v>
      </c>
      <c r="C48" s="42">
        <v>480.59199999999998</v>
      </c>
      <c r="D48" s="65">
        <v>557.64200000000005</v>
      </c>
      <c r="E48" s="65" t="s">
        <v>106</v>
      </c>
      <c r="F48" s="65" t="s">
        <v>106</v>
      </c>
      <c r="G48" s="78" t="s">
        <v>106</v>
      </c>
      <c r="H48" s="46" t="s">
        <v>106</v>
      </c>
      <c r="I48" s="66" t="s">
        <v>106</v>
      </c>
      <c r="J48" s="66" t="s">
        <v>106</v>
      </c>
      <c r="K48" s="66" t="s">
        <v>106</v>
      </c>
      <c r="L48" s="66" t="s">
        <v>106</v>
      </c>
      <c r="M48" s="46" t="s">
        <v>106</v>
      </c>
      <c r="N48" s="66" t="s">
        <v>106</v>
      </c>
      <c r="O48" s="66" t="s">
        <v>106</v>
      </c>
      <c r="P48" s="66" t="s">
        <v>106</v>
      </c>
      <c r="Q48" s="66" t="s">
        <v>106</v>
      </c>
      <c r="R48" s="46" t="s">
        <v>106</v>
      </c>
      <c r="S48" s="66" t="s">
        <v>106</v>
      </c>
      <c r="T48" s="66" t="s">
        <v>106</v>
      </c>
      <c r="U48" s="66" t="s">
        <v>106</v>
      </c>
      <c r="V48" s="66" t="s">
        <v>106</v>
      </c>
      <c r="W48" s="46" t="s">
        <v>106</v>
      </c>
      <c r="X48" s="66" t="s">
        <v>106</v>
      </c>
      <c r="Y48" s="66" t="s">
        <v>106</v>
      </c>
      <c r="Z48" s="66" t="s">
        <v>106</v>
      </c>
      <c r="AA48" s="66" t="s">
        <v>106</v>
      </c>
      <c r="AB48" s="46" t="s">
        <v>106</v>
      </c>
      <c r="AC48" s="66" t="s">
        <v>106</v>
      </c>
      <c r="AD48" s="66" t="s">
        <v>106</v>
      </c>
      <c r="AE48" s="66" t="s">
        <v>106</v>
      </c>
      <c r="AF48" s="66" t="s">
        <v>106</v>
      </c>
      <c r="AG48" s="46" t="s">
        <v>106</v>
      </c>
      <c r="AH48" s="66" t="s">
        <v>106</v>
      </c>
      <c r="AI48" s="66" t="s">
        <v>106</v>
      </c>
      <c r="AJ48" s="66" t="s">
        <v>106</v>
      </c>
      <c r="AK48" s="66" t="s">
        <v>106</v>
      </c>
      <c r="AL48" s="46" t="s">
        <v>106</v>
      </c>
      <c r="AM48" s="66" t="s">
        <v>106</v>
      </c>
      <c r="AN48" s="66" t="s">
        <v>106</v>
      </c>
      <c r="AO48" s="66" t="s">
        <v>106</v>
      </c>
      <c r="AP48" s="66" t="s">
        <v>106</v>
      </c>
      <c r="AQ48" s="108" t="s">
        <v>106</v>
      </c>
      <c r="AR48" s="66" t="s">
        <v>106</v>
      </c>
      <c r="AS48" s="66" t="s">
        <v>106</v>
      </c>
      <c r="AT48" s="66" t="s">
        <v>106</v>
      </c>
      <c r="AU48" s="66" t="s">
        <v>106</v>
      </c>
      <c r="AV48" s="108" t="s">
        <v>106</v>
      </c>
      <c r="AW48" s="66" t="s">
        <v>106</v>
      </c>
      <c r="AX48" s="66" t="s">
        <v>106</v>
      </c>
      <c r="AY48" s="66"/>
      <c r="AZ48" s="66"/>
      <c r="BA48" s="108" t="s">
        <v>106</v>
      </c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</row>
    <row r="49" spans="1:78" customFormat="1" ht="12.75" customHeight="1" x14ac:dyDescent="0.25">
      <c r="A49" s="60" t="s">
        <v>6</v>
      </c>
      <c r="B49" s="47">
        <v>1842.5140000000001</v>
      </c>
      <c r="C49" s="47">
        <v>2302.0439999999999</v>
      </c>
      <c r="D49" s="80">
        <v>2277.5050000000001</v>
      </c>
      <c r="E49" s="80">
        <v>2167.1779999999999</v>
      </c>
      <c r="F49" s="80">
        <v>2369.424</v>
      </c>
      <c r="G49" s="80">
        <v>2403.944</v>
      </c>
      <c r="H49" s="47">
        <v>2403.944</v>
      </c>
      <c r="I49" s="80">
        <v>2918.1669999999999</v>
      </c>
      <c r="J49" s="80">
        <v>3182.5820000000003</v>
      </c>
      <c r="K49" s="80">
        <v>3685.2552934947048</v>
      </c>
      <c r="L49" s="80">
        <v>5221.6820000000007</v>
      </c>
      <c r="M49" s="47">
        <v>5044.9489999999996</v>
      </c>
      <c r="N49" s="80">
        <v>4133.1289999999999</v>
      </c>
      <c r="O49" s="80">
        <v>3170.0660000000003</v>
      </c>
      <c r="P49" s="80">
        <v>3415</v>
      </c>
      <c r="Q49" s="80">
        <v>3871</v>
      </c>
      <c r="R49" s="47">
        <v>3871</v>
      </c>
      <c r="S49" s="80">
        <v>3563.4609999999998</v>
      </c>
      <c r="T49" s="80">
        <v>3667.3209999999999</v>
      </c>
      <c r="U49" s="80">
        <v>3394.7625276977124</v>
      </c>
      <c r="V49" s="80">
        <v>3433.223</v>
      </c>
      <c r="W49" s="47">
        <v>3433.223</v>
      </c>
      <c r="X49" s="80">
        <v>3218.0970000000002</v>
      </c>
      <c r="Y49" s="80">
        <v>3875.587</v>
      </c>
      <c r="Z49" s="80">
        <v>3922.0690000000004</v>
      </c>
      <c r="AA49" s="80">
        <v>4129.2710000000006</v>
      </c>
      <c r="AB49" s="47">
        <v>4129.2710000000006</v>
      </c>
      <c r="AC49" s="80">
        <v>3737.002</v>
      </c>
      <c r="AD49" s="80">
        <v>4166.701</v>
      </c>
      <c r="AE49" s="80">
        <v>5183.0030000000006</v>
      </c>
      <c r="AF49" s="80">
        <v>5143.0640000000003</v>
      </c>
      <c r="AG49" s="47">
        <v>5143.0640000000003</v>
      </c>
      <c r="AH49" s="80">
        <v>5040.598</v>
      </c>
      <c r="AI49" s="80">
        <v>5825.2950000000001</v>
      </c>
      <c r="AJ49" s="80">
        <v>7171.8620000000001</v>
      </c>
      <c r="AK49" s="80">
        <v>6596.2950000000001</v>
      </c>
      <c r="AL49" s="47">
        <v>6596.2950000000001</v>
      </c>
      <c r="AM49" s="80">
        <f>SUM(AM44:AM48)</f>
        <v>7015.5109999999995</v>
      </c>
      <c r="AN49" s="80">
        <f>SUM(AN44:AN48)</f>
        <v>7427.9130000000005</v>
      </c>
      <c r="AO49" s="80">
        <v>11253.503000000001</v>
      </c>
      <c r="AP49" s="80">
        <v>12692.919</v>
      </c>
      <c r="AQ49" s="116">
        <v>12692.919</v>
      </c>
      <c r="AR49" s="80">
        <v>12925.944</v>
      </c>
      <c r="AS49" s="80">
        <v>12313.476999999999</v>
      </c>
      <c r="AT49" s="80">
        <v>14297.729000000001</v>
      </c>
      <c r="AU49" s="80">
        <v>13563.895</v>
      </c>
      <c r="AV49" s="116">
        <v>13563.895</v>
      </c>
      <c r="AW49" s="80">
        <v>14018.982</v>
      </c>
      <c r="AX49" s="80">
        <v>14799.737000000001</v>
      </c>
      <c r="AY49" s="80"/>
      <c r="AZ49" s="80"/>
      <c r="BA49" s="116">
        <v>14799.737000000001</v>
      </c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</row>
    <row r="50" spans="1:78" customFormat="1" ht="12.75" customHeight="1" x14ac:dyDescent="0.25">
      <c r="A50" s="57" t="s">
        <v>27</v>
      </c>
      <c r="B50" s="43">
        <v>2557.9189999999999</v>
      </c>
      <c r="C50" s="43">
        <v>2936.7640000000001</v>
      </c>
      <c r="D50" s="69">
        <v>2960.8320000000003</v>
      </c>
      <c r="E50" s="69">
        <v>2874.8220000000001</v>
      </c>
      <c r="F50" s="69">
        <v>3159.67</v>
      </c>
      <c r="G50" s="69">
        <v>3294.3440000000001</v>
      </c>
      <c r="H50" s="43">
        <v>3294.3440000000001</v>
      </c>
      <c r="I50" s="69">
        <v>3990.2039999999997</v>
      </c>
      <c r="J50" s="69">
        <v>4361.9189999999999</v>
      </c>
      <c r="K50" s="69">
        <v>4900.0261546391685</v>
      </c>
      <c r="L50" s="69">
        <v>6542.3670000000002</v>
      </c>
      <c r="M50" s="43">
        <v>6358.521999999999</v>
      </c>
      <c r="N50" s="69">
        <v>5268.7139999999999</v>
      </c>
      <c r="O50" s="69">
        <v>4234.9639999999999</v>
      </c>
      <c r="P50" s="69">
        <v>4537</v>
      </c>
      <c r="Q50" s="69">
        <v>4993</v>
      </c>
      <c r="R50" s="43">
        <v>4993</v>
      </c>
      <c r="S50" s="69">
        <v>4723.5959999999995</v>
      </c>
      <c r="T50" s="69">
        <v>4860.0010000000002</v>
      </c>
      <c r="U50" s="69">
        <v>4601.2523620561869</v>
      </c>
      <c r="V50" s="69">
        <v>4891.2929999999997</v>
      </c>
      <c r="W50" s="43">
        <v>4891.2929999999997</v>
      </c>
      <c r="X50" s="69">
        <v>4812.902</v>
      </c>
      <c r="Y50" s="69">
        <v>5669.0010000000002</v>
      </c>
      <c r="Z50" s="69">
        <v>5712.2049999999999</v>
      </c>
      <c r="AA50" s="69">
        <v>6106.5380000000005</v>
      </c>
      <c r="AB50" s="43">
        <v>6106.5380000000005</v>
      </c>
      <c r="AC50" s="69">
        <v>5853.6219999999994</v>
      </c>
      <c r="AD50" s="69">
        <v>6290.8879999999999</v>
      </c>
      <c r="AE50" s="69">
        <v>7325.7310000000007</v>
      </c>
      <c r="AF50" s="69">
        <v>7396.1640000000007</v>
      </c>
      <c r="AG50" s="43">
        <v>7396.1640000000007</v>
      </c>
      <c r="AH50" s="69">
        <v>20569.57</v>
      </c>
      <c r="AI50" s="69">
        <v>20970.135000000002</v>
      </c>
      <c r="AJ50" s="69">
        <v>23200.366999999998</v>
      </c>
      <c r="AK50" s="69">
        <v>17499.95</v>
      </c>
      <c r="AL50" s="43">
        <v>17499.95</v>
      </c>
      <c r="AM50" s="69">
        <f>+AM43+AM49</f>
        <v>18392.715</v>
      </c>
      <c r="AN50" s="69">
        <f>+AN43+AN49</f>
        <v>16688.544000000002</v>
      </c>
      <c r="AO50" s="69">
        <v>20927.289000000001</v>
      </c>
      <c r="AP50" s="69">
        <v>22056.127999999997</v>
      </c>
      <c r="AQ50" s="109">
        <v>22056.127999999997</v>
      </c>
      <c r="AR50" s="69">
        <v>21427.532999999999</v>
      </c>
      <c r="AS50" s="69">
        <v>20757.201999999997</v>
      </c>
      <c r="AT50" s="69">
        <v>22298.434000000001</v>
      </c>
      <c r="AU50" s="69">
        <v>22292.777999999998</v>
      </c>
      <c r="AV50" s="109">
        <v>22292.777999999998</v>
      </c>
      <c r="AW50" s="69">
        <v>22783.89</v>
      </c>
      <c r="AX50" s="69">
        <v>23788.058000000001</v>
      </c>
      <c r="AY50" s="69"/>
      <c r="AZ50" s="69"/>
      <c r="BA50" s="109">
        <v>23788.058000000001</v>
      </c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</row>
    <row r="51" spans="1:78" customFormat="1" ht="12.75" customHeight="1" x14ac:dyDescent="0.25">
      <c r="A51" s="53"/>
      <c r="B51" s="43"/>
      <c r="C51" s="43"/>
      <c r="D51" s="69"/>
      <c r="E51" s="69"/>
      <c r="F51" s="69"/>
      <c r="G51" s="69"/>
      <c r="H51" s="43"/>
      <c r="I51" s="69"/>
      <c r="J51" s="69"/>
      <c r="K51" s="69"/>
      <c r="L51" s="69"/>
      <c r="M51" s="43"/>
      <c r="N51" s="69"/>
      <c r="O51" s="69"/>
      <c r="P51" s="69"/>
      <c r="Q51" s="69"/>
      <c r="R51" s="43"/>
      <c r="S51" s="69"/>
      <c r="T51" s="69"/>
      <c r="U51" s="69"/>
      <c r="V51" s="69"/>
      <c r="W51" s="43"/>
      <c r="X51" s="69"/>
      <c r="Y51" s="69"/>
      <c r="Z51" s="69"/>
      <c r="AA51" s="69"/>
      <c r="AB51" s="43"/>
      <c r="AC51" s="69"/>
      <c r="AD51" s="69"/>
      <c r="AE51" s="69"/>
      <c r="AF51" s="69"/>
      <c r="AG51" s="43"/>
      <c r="AH51" s="69"/>
      <c r="AI51" s="69"/>
      <c r="AJ51" s="69"/>
      <c r="AK51" s="69"/>
      <c r="AL51" s="43"/>
      <c r="AM51" s="69"/>
      <c r="AN51" s="69"/>
      <c r="AO51" s="69"/>
      <c r="AP51" s="69"/>
      <c r="AQ51" s="109"/>
      <c r="AR51" s="69"/>
      <c r="AS51" s="69"/>
      <c r="AT51" s="69"/>
      <c r="AU51" s="69"/>
      <c r="AV51" s="109"/>
      <c r="AW51" s="69"/>
      <c r="AX51" s="69"/>
      <c r="AY51" s="69"/>
      <c r="AZ51" s="69"/>
      <c r="BA51" s="109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</row>
    <row r="52" spans="1:78" customFormat="1" ht="12.75" customHeight="1" x14ac:dyDescent="0.25">
      <c r="A52" s="53" t="s">
        <v>30</v>
      </c>
      <c r="B52" s="42">
        <v>876.09500000000003</v>
      </c>
      <c r="C52" s="42">
        <v>1418.018</v>
      </c>
      <c r="D52" s="65">
        <v>1434.69</v>
      </c>
      <c r="E52" s="65">
        <v>1314.932</v>
      </c>
      <c r="F52" s="65">
        <v>1470.4559999999999</v>
      </c>
      <c r="G52" s="78">
        <v>1440.96</v>
      </c>
      <c r="H52" s="42">
        <v>1440.96</v>
      </c>
      <c r="I52" s="65">
        <v>1116.046</v>
      </c>
      <c r="J52" s="65">
        <v>1070.673</v>
      </c>
      <c r="K52" s="65">
        <v>1102.2549334539849</v>
      </c>
      <c r="L52" s="65">
        <v>1470.308</v>
      </c>
      <c r="M52" s="42">
        <v>1532.711</v>
      </c>
      <c r="N52" s="65">
        <v>1457.44</v>
      </c>
      <c r="O52" s="65">
        <v>1430.0519999999999</v>
      </c>
      <c r="P52" s="65">
        <v>1587</v>
      </c>
      <c r="Q52" s="65">
        <v>1832</v>
      </c>
      <c r="R52" s="42">
        <v>1832</v>
      </c>
      <c r="S52" s="65">
        <v>1595.7619999999999</v>
      </c>
      <c r="T52" s="65">
        <v>1513</v>
      </c>
      <c r="U52" s="65">
        <v>1558.2216303794914</v>
      </c>
      <c r="V52" s="65">
        <v>1880.8019999999999</v>
      </c>
      <c r="W52" s="42">
        <v>1880.8019999999999</v>
      </c>
      <c r="X52" s="65">
        <v>1749.0840000000001</v>
      </c>
      <c r="Y52" s="65">
        <v>1773.279</v>
      </c>
      <c r="Z52" s="65">
        <v>2072.0929999999998</v>
      </c>
      <c r="AA52" s="65">
        <v>2280.576</v>
      </c>
      <c r="AB52" s="42">
        <v>2280.576</v>
      </c>
      <c r="AC52" s="65">
        <v>2128.1219999999998</v>
      </c>
      <c r="AD52" s="65">
        <v>2202.0059999999999</v>
      </c>
      <c r="AE52" s="65">
        <v>2654.7919999999999</v>
      </c>
      <c r="AF52" s="65">
        <v>2610.9290000000001</v>
      </c>
      <c r="AG52" s="42">
        <v>2610.9290000000001</v>
      </c>
      <c r="AH52" s="65">
        <v>1938.7239999999999</v>
      </c>
      <c r="AI52" s="65">
        <v>1757.5550000000001</v>
      </c>
      <c r="AJ52" s="65">
        <v>2320.433</v>
      </c>
      <c r="AK52" s="65">
        <v>3055.1089999999999</v>
      </c>
      <c r="AL52" s="42">
        <v>3055.1089999999999</v>
      </c>
      <c r="AM52" s="65">
        <v>2293.4949999999999</v>
      </c>
      <c r="AN52" s="65">
        <v>2497.261</v>
      </c>
      <c r="AO52" s="65">
        <v>2869.8510000000001</v>
      </c>
      <c r="AP52" s="65">
        <v>3857.84</v>
      </c>
      <c r="AQ52" s="107">
        <v>3857.84</v>
      </c>
      <c r="AR52" s="65">
        <v>4381.58</v>
      </c>
      <c r="AS52" s="65">
        <v>5165</v>
      </c>
      <c r="AT52" s="65">
        <v>6422.1040000000003</v>
      </c>
      <c r="AU52" s="65">
        <v>5227.0439999999999</v>
      </c>
      <c r="AV52" s="107">
        <v>5227.0439999999999</v>
      </c>
      <c r="AW52" s="65">
        <v>5131.79</v>
      </c>
      <c r="AX52" s="65">
        <v>7279.6869999999999</v>
      </c>
      <c r="AY52" s="65"/>
      <c r="AZ52" s="65"/>
      <c r="BA52" s="107">
        <v>7279.6869999999999</v>
      </c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</row>
    <row r="53" spans="1:78" customFormat="1" ht="12.75" customHeight="1" x14ac:dyDescent="0.25">
      <c r="A53" s="53" t="s">
        <v>99</v>
      </c>
      <c r="B53" s="42" t="s">
        <v>106</v>
      </c>
      <c r="C53" s="42" t="s">
        <v>106</v>
      </c>
      <c r="D53" s="65" t="s">
        <v>106</v>
      </c>
      <c r="E53" s="65" t="s">
        <v>106</v>
      </c>
      <c r="F53" s="65" t="s">
        <v>106</v>
      </c>
      <c r="G53" s="65" t="s">
        <v>106</v>
      </c>
      <c r="H53" s="42" t="s">
        <v>106</v>
      </c>
      <c r="I53" s="65" t="s">
        <v>106</v>
      </c>
      <c r="J53" s="65" t="s">
        <v>106</v>
      </c>
      <c r="K53" s="65" t="s">
        <v>106</v>
      </c>
      <c r="L53" s="65" t="s">
        <v>106</v>
      </c>
      <c r="M53" s="42" t="s">
        <v>106</v>
      </c>
      <c r="N53" s="65" t="s">
        <v>106</v>
      </c>
      <c r="O53" s="65" t="s">
        <v>106</v>
      </c>
      <c r="P53" s="65" t="s">
        <v>106</v>
      </c>
      <c r="Q53" s="65" t="s">
        <v>106</v>
      </c>
      <c r="R53" s="42" t="s">
        <v>106</v>
      </c>
      <c r="S53" s="65" t="s">
        <v>106</v>
      </c>
      <c r="T53" s="65" t="s">
        <v>106</v>
      </c>
      <c r="U53" s="65" t="s">
        <v>106</v>
      </c>
      <c r="V53" s="65" t="s">
        <v>106</v>
      </c>
      <c r="W53" s="42" t="s">
        <v>106</v>
      </c>
      <c r="X53" s="65" t="s">
        <v>106</v>
      </c>
      <c r="Y53" s="65" t="s">
        <v>106</v>
      </c>
      <c r="Z53" s="65" t="s">
        <v>106</v>
      </c>
      <c r="AA53" s="65" t="s">
        <v>106</v>
      </c>
      <c r="AB53" s="42" t="s">
        <v>106</v>
      </c>
      <c r="AC53" s="65" t="s">
        <v>106</v>
      </c>
      <c r="AD53" s="65" t="s">
        <v>106</v>
      </c>
      <c r="AE53" s="65" t="s">
        <v>106</v>
      </c>
      <c r="AF53" s="65" t="s">
        <v>106</v>
      </c>
      <c r="AG53" s="42" t="s">
        <v>106</v>
      </c>
      <c r="AH53" s="65">
        <v>10367.773999999999</v>
      </c>
      <c r="AI53" s="65">
        <v>9923.3809999999994</v>
      </c>
      <c r="AJ53" s="65">
        <v>10025.446</v>
      </c>
      <c r="AK53" s="65">
        <v>4959.5290000000005</v>
      </c>
      <c r="AL53" s="42">
        <v>4959.5290000000005</v>
      </c>
      <c r="AM53" s="65">
        <v>5323.3969999999999</v>
      </c>
      <c r="AN53" s="65">
        <v>4268.0810000000001</v>
      </c>
      <c r="AO53" s="65">
        <v>5200.152</v>
      </c>
      <c r="AP53" s="65">
        <v>4798.7579999999998</v>
      </c>
      <c r="AQ53" s="107">
        <v>4798.7579999999998</v>
      </c>
      <c r="AR53" s="65">
        <v>3871.002</v>
      </c>
      <c r="AS53" s="65">
        <v>3783</v>
      </c>
      <c r="AT53" s="65">
        <v>3461.44</v>
      </c>
      <c r="AU53" s="65">
        <v>3551.5529999999999</v>
      </c>
      <c r="AV53" s="107">
        <v>3551.5529999999999</v>
      </c>
      <c r="AW53" s="65">
        <v>3597.5369999999998</v>
      </c>
      <c r="AX53" s="65">
        <v>3720.9229999999998</v>
      </c>
      <c r="AY53" s="65"/>
      <c r="AZ53" s="65"/>
      <c r="BA53" s="107">
        <v>3720.9229999999998</v>
      </c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</row>
    <row r="54" spans="1:78" customFormat="1" ht="12.75" customHeight="1" x14ac:dyDescent="0.25">
      <c r="A54" s="53" t="s">
        <v>100</v>
      </c>
      <c r="B54" s="42" t="s">
        <v>106</v>
      </c>
      <c r="C54" s="42" t="s">
        <v>106</v>
      </c>
      <c r="D54" s="65" t="s">
        <v>106</v>
      </c>
      <c r="E54" s="65" t="s">
        <v>106</v>
      </c>
      <c r="F54" s="65" t="s">
        <v>106</v>
      </c>
      <c r="G54" s="65" t="s">
        <v>106</v>
      </c>
      <c r="H54" s="42" t="s">
        <v>106</v>
      </c>
      <c r="I54" s="65" t="s">
        <v>106</v>
      </c>
      <c r="J54" s="65" t="s">
        <v>106</v>
      </c>
      <c r="K54" s="65" t="s">
        <v>106</v>
      </c>
      <c r="L54" s="65" t="s">
        <v>106</v>
      </c>
      <c r="M54" s="42" t="s">
        <v>106</v>
      </c>
      <c r="N54" s="65" t="s">
        <v>106</v>
      </c>
      <c r="O54" s="65" t="s">
        <v>106</v>
      </c>
      <c r="P54" s="65" t="s">
        <v>106</v>
      </c>
      <c r="Q54" s="65" t="s">
        <v>106</v>
      </c>
      <c r="R54" s="42" t="s">
        <v>106</v>
      </c>
      <c r="S54" s="65" t="s">
        <v>106</v>
      </c>
      <c r="T54" s="65" t="s">
        <v>106</v>
      </c>
      <c r="U54" s="65" t="s">
        <v>106</v>
      </c>
      <c r="V54" s="65" t="s">
        <v>106</v>
      </c>
      <c r="W54" s="42" t="s">
        <v>106</v>
      </c>
      <c r="X54" s="65" t="s">
        <v>106</v>
      </c>
      <c r="Y54" s="65" t="s">
        <v>106</v>
      </c>
      <c r="Z54" s="65" t="s">
        <v>106</v>
      </c>
      <c r="AA54" s="65" t="s">
        <v>106</v>
      </c>
      <c r="AB54" s="42" t="s">
        <v>106</v>
      </c>
      <c r="AC54" s="65" t="s">
        <v>106</v>
      </c>
      <c r="AD54" s="65" t="s">
        <v>106</v>
      </c>
      <c r="AE54" s="65" t="s">
        <v>106</v>
      </c>
      <c r="AF54" s="65" t="s">
        <v>106</v>
      </c>
      <c r="AG54" s="42" t="s">
        <v>106</v>
      </c>
      <c r="AH54" s="65">
        <v>61.165999999999997</v>
      </c>
      <c r="AI54" s="65">
        <v>61.036000000000001</v>
      </c>
      <c r="AJ54" s="65">
        <v>81.036000000000001</v>
      </c>
      <c r="AK54" s="65">
        <v>85.225999999999999</v>
      </c>
      <c r="AL54" s="42">
        <v>85.225999999999999</v>
      </c>
      <c r="AM54" s="65">
        <v>82.472999999999999</v>
      </c>
      <c r="AN54" s="65">
        <v>81.025999999999996</v>
      </c>
      <c r="AO54" s="65">
        <v>80.775999999999996</v>
      </c>
      <c r="AP54" s="65">
        <v>82.585999999999999</v>
      </c>
      <c r="AQ54" s="107">
        <v>82.585999999999999</v>
      </c>
      <c r="AR54" s="65">
        <v>79.975999999999999</v>
      </c>
      <c r="AS54" s="65">
        <v>84</v>
      </c>
      <c r="AT54" s="65">
        <v>84.126000000000005</v>
      </c>
      <c r="AU54" s="65">
        <v>92.085999999999999</v>
      </c>
      <c r="AV54" s="107">
        <v>92.085999999999999</v>
      </c>
      <c r="AW54" s="65">
        <v>98.626000000000005</v>
      </c>
      <c r="AX54" s="65">
        <v>98.042000000000002</v>
      </c>
      <c r="AY54" s="65"/>
      <c r="AZ54" s="65"/>
      <c r="BA54" s="107">
        <v>98.042000000000002</v>
      </c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</row>
    <row r="55" spans="1:78" customFormat="1" ht="12.75" customHeight="1" x14ac:dyDescent="0.25">
      <c r="A55" s="53" t="s">
        <v>31</v>
      </c>
      <c r="B55" s="42">
        <v>17.113</v>
      </c>
      <c r="C55" s="42">
        <v>20.25</v>
      </c>
      <c r="D55" s="65">
        <v>14.036</v>
      </c>
      <c r="E55" s="65">
        <v>18.256</v>
      </c>
      <c r="F55" s="65">
        <v>19.805</v>
      </c>
      <c r="G55" s="78">
        <v>23.786999999999999</v>
      </c>
      <c r="H55" s="42">
        <v>23.786999999999999</v>
      </c>
      <c r="I55" s="65">
        <v>16.88</v>
      </c>
      <c r="J55" s="65">
        <v>23.021999999999998</v>
      </c>
      <c r="K55" s="65">
        <v>22.484999999999999</v>
      </c>
      <c r="L55" s="65">
        <v>30.44</v>
      </c>
      <c r="M55" s="42">
        <v>30.439999999999998</v>
      </c>
      <c r="N55" s="65">
        <v>25.509</v>
      </c>
      <c r="O55" s="65">
        <v>26.602440999999999</v>
      </c>
      <c r="P55" s="65">
        <v>24</v>
      </c>
      <c r="Q55" s="65">
        <v>33</v>
      </c>
      <c r="R55" s="42">
        <v>33</v>
      </c>
      <c r="S55" s="65">
        <v>27.66</v>
      </c>
      <c r="T55" s="65">
        <v>28.5</v>
      </c>
      <c r="U55" s="65">
        <v>24</v>
      </c>
      <c r="V55" s="65">
        <v>24</v>
      </c>
      <c r="W55" s="42">
        <v>24</v>
      </c>
      <c r="X55" s="65">
        <v>16.573</v>
      </c>
      <c r="Y55" s="65">
        <v>19.7</v>
      </c>
      <c r="Z55" s="65">
        <v>20.933</v>
      </c>
      <c r="AA55" s="65">
        <v>66.41</v>
      </c>
      <c r="AB55" s="42">
        <v>66.41</v>
      </c>
      <c r="AC55" s="65">
        <v>189.09700000000001</v>
      </c>
      <c r="AD55" s="65">
        <v>172.429</v>
      </c>
      <c r="AE55" s="65">
        <v>164.69200000000001</v>
      </c>
      <c r="AF55" s="65">
        <v>159.52500000000001</v>
      </c>
      <c r="AG55" s="42">
        <v>159.52500000000001</v>
      </c>
      <c r="AH55" s="65">
        <v>221.47899999999998</v>
      </c>
      <c r="AI55" s="65">
        <v>189.322</v>
      </c>
      <c r="AJ55" s="65">
        <v>172.899</v>
      </c>
      <c r="AK55" s="65">
        <v>171.136</v>
      </c>
      <c r="AL55" s="42">
        <v>171.136</v>
      </c>
      <c r="AM55" s="65">
        <v>222.86199999999999</v>
      </c>
      <c r="AN55" s="65">
        <v>229.41700000000003</v>
      </c>
      <c r="AO55" s="65">
        <v>199.42599999999999</v>
      </c>
      <c r="AP55" s="65">
        <v>246.40400000000002</v>
      </c>
      <c r="AQ55" s="107">
        <v>246.40400000000002</v>
      </c>
      <c r="AR55" s="65">
        <v>271.65799999999996</v>
      </c>
      <c r="AS55" s="65">
        <v>275</v>
      </c>
      <c r="AT55" s="65">
        <v>259.291</v>
      </c>
      <c r="AU55" s="65">
        <v>488.65299999999996</v>
      </c>
      <c r="AV55" s="107">
        <v>488.65299999999996</v>
      </c>
      <c r="AW55" s="65">
        <v>328.76</v>
      </c>
      <c r="AX55" s="65">
        <v>358.68400000000003</v>
      </c>
      <c r="AY55" s="65"/>
      <c r="AZ55" s="65"/>
      <c r="BA55" s="107">
        <v>358.68400000000003</v>
      </c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</row>
    <row r="56" spans="1:78" customFormat="1" ht="12.75" customHeight="1" x14ac:dyDescent="0.25">
      <c r="A56" s="53" t="s">
        <v>33</v>
      </c>
      <c r="B56" s="42">
        <v>39.694000000000003</v>
      </c>
      <c r="C56" s="42">
        <v>24.693999999999999</v>
      </c>
      <c r="D56" s="65">
        <v>27.167000000000002</v>
      </c>
      <c r="E56" s="65">
        <v>84.144000000000005</v>
      </c>
      <c r="F56" s="65">
        <v>84.834999999999994</v>
      </c>
      <c r="G56" s="78">
        <v>94.977999999999994</v>
      </c>
      <c r="H56" s="42">
        <v>94.977999999999994</v>
      </c>
      <c r="I56" s="65">
        <v>102.935</v>
      </c>
      <c r="J56" s="65">
        <v>108.78</v>
      </c>
      <c r="K56" s="65">
        <v>146.0205750187948</v>
      </c>
      <c r="L56" s="65">
        <v>336.41800000000001</v>
      </c>
      <c r="M56" s="42">
        <v>336.80500000000001</v>
      </c>
      <c r="N56" s="65">
        <v>118.208</v>
      </c>
      <c r="O56" s="65">
        <v>110.44199999999999</v>
      </c>
      <c r="P56" s="65">
        <v>126</v>
      </c>
      <c r="Q56" s="65">
        <v>144</v>
      </c>
      <c r="R56" s="42">
        <v>144</v>
      </c>
      <c r="S56" s="65">
        <v>107.502</v>
      </c>
      <c r="T56" s="65">
        <v>117.00700000000001</v>
      </c>
      <c r="U56" s="65">
        <v>120.92838958094136</v>
      </c>
      <c r="V56" s="65">
        <v>160.07900000000001</v>
      </c>
      <c r="W56" s="42">
        <v>160.07900000000001</v>
      </c>
      <c r="X56" s="65">
        <v>155.376</v>
      </c>
      <c r="Y56" s="65">
        <v>208.74299999999999</v>
      </c>
      <c r="Z56" s="65">
        <v>212.864</v>
      </c>
      <c r="AA56" s="65">
        <v>228.03299999999999</v>
      </c>
      <c r="AB56" s="42">
        <v>228.03299999999999</v>
      </c>
      <c r="AC56" s="65">
        <v>224.31399999999999</v>
      </c>
      <c r="AD56" s="65">
        <v>269.67</v>
      </c>
      <c r="AE56" s="65">
        <v>276.41199999999998</v>
      </c>
      <c r="AF56" s="65">
        <v>235.17099999999999</v>
      </c>
      <c r="AG56" s="42">
        <v>235.17099999999999</v>
      </c>
      <c r="AH56" s="65">
        <v>267.99800000000005</v>
      </c>
      <c r="AI56" s="65">
        <v>271.55500000000001</v>
      </c>
      <c r="AJ56" s="65">
        <v>405.01900000000001</v>
      </c>
      <c r="AK56" s="65">
        <v>367.00400000000002</v>
      </c>
      <c r="AL56" s="42">
        <v>367.00400000000002</v>
      </c>
      <c r="AM56" s="65">
        <v>361.38899999999995</v>
      </c>
      <c r="AN56" s="65">
        <v>324.637</v>
      </c>
      <c r="AO56" s="65">
        <v>498.41799999999995</v>
      </c>
      <c r="AP56" s="65">
        <v>331.68299999999999</v>
      </c>
      <c r="AQ56" s="107">
        <v>331.68299999999999</v>
      </c>
      <c r="AR56" s="65">
        <v>350.75299999999999</v>
      </c>
      <c r="AS56" s="65">
        <v>349</v>
      </c>
      <c r="AT56" s="65">
        <v>334.834</v>
      </c>
      <c r="AU56" s="65">
        <v>366.16699999999997</v>
      </c>
      <c r="AV56" s="107">
        <v>366.16699999999997</v>
      </c>
      <c r="AW56" s="65">
        <v>346.07600000000002</v>
      </c>
      <c r="AX56" s="65">
        <v>450.82400000000001</v>
      </c>
      <c r="AY56" s="65"/>
      <c r="AZ56" s="65"/>
      <c r="BA56" s="107">
        <v>450.82400000000001</v>
      </c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</row>
    <row r="57" spans="1:78" customFormat="1" ht="12.75" customHeight="1" x14ac:dyDescent="0.25">
      <c r="A57" s="53" t="s">
        <v>101</v>
      </c>
      <c r="B57" s="42" t="s">
        <v>106</v>
      </c>
      <c r="C57" s="42" t="s">
        <v>106</v>
      </c>
      <c r="D57" s="65" t="s">
        <v>106</v>
      </c>
      <c r="E57" s="65" t="s">
        <v>106</v>
      </c>
      <c r="F57" s="65" t="s">
        <v>106</v>
      </c>
      <c r="G57" s="65" t="s">
        <v>106</v>
      </c>
      <c r="H57" s="42" t="s">
        <v>106</v>
      </c>
      <c r="I57" s="65" t="s">
        <v>106</v>
      </c>
      <c r="J57" s="65" t="s">
        <v>106</v>
      </c>
      <c r="K57" s="65" t="s">
        <v>106</v>
      </c>
      <c r="L57" s="65" t="s">
        <v>106</v>
      </c>
      <c r="M57" s="42" t="s">
        <v>106</v>
      </c>
      <c r="N57" s="65" t="s">
        <v>106</v>
      </c>
      <c r="O57" s="65" t="s">
        <v>106</v>
      </c>
      <c r="P57" s="65" t="s">
        <v>106</v>
      </c>
      <c r="Q57" s="65" t="s">
        <v>106</v>
      </c>
      <c r="R57" s="42" t="s">
        <v>106</v>
      </c>
      <c r="S57" s="65" t="s">
        <v>106</v>
      </c>
      <c r="T57" s="65" t="s">
        <v>106</v>
      </c>
      <c r="U57" s="65" t="s">
        <v>106</v>
      </c>
      <c r="V57" s="65" t="s">
        <v>106</v>
      </c>
      <c r="W57" s="42" t="s">
        <v>106</v>
      </c>
      <c r="X57" s="65" t="s">
        <v>106</v>
      </c>
      <c r="Y57" s="65" t="s">
        <v>106</v>
      </c>
      <c r="Z57" s="65" t="s">
        <v>106</v>
      </c>
      <c r="AA57" s="65" t="s">
        <v>106</v>
      </c>
      <c r="AB57" s="42" t="s">
        <v>106</v>
      </c>
      <c r="AC57" s="65" t="s">
        <v>106</v>
      </c>
      <c r="AD57" s="65" t="s">
        <v>106</v>
      </c>
      <c r="AE57" s="65" t="s">
        <v>106</v>
      </c>
      <c r="AF57" s="65" t="s">
        <v>106</v>
      </c>
      <c r="AG57" s="42" t="s">
        <v>106</v>
      </c>
      <c r="AH57" s="65">
        <v>2832.9679999999998</v>
      </c>
      <c r="AI57" s="65">
        <v>3234.9540000000002</v>
      </c>
      <c r="AJ57" s="65">
        <v>3926.1990000000001</v>
      </c>
      <c r="AK57" s="65">
        <v>3546.2860000000001</v>
      </c>
      <c r="AL57" s="42">
        <v>3546.2860000000001</v>
      </c>
      <c r="AM57" s="65">
        <v>3937.0680000000002</v>
      </c>
      <c r="AN57" s="65">
        <v>3045.82</v>
      </c>
      <c r="AO57" s="65">
        <v>3427.5070000000001</v>
      </c>
      <c r="AP57" s="65">
        <v>3491.5219999999999</v>
      </c>
      <c r="AQ57" s="107">
        <v>3491.5219999999999</v>
      </c>
      <c r="AR57" s="65">
        <v>3062.5210000000002</v>
      </c>
      <c r="AS57" s="65">
        <v>2941</v>
      </c>
      <c r="AT57" s="65">
        <v>2820.81</v>
      </c>
      <c r="AU57" s="65">
        <v>3533.2150000000001</v>
      </c>
      <c r="AV57" s="107">
        <v>3533.2150000000001</v>
      </c>
      <c r="AW57" s="65">
        <v>3671.741</v>
      </c>
      <c r="AX57" s="65">
        <v>3560.9580000000001</v>
      </c>
      <c r="AY57" s="65"/>
      <c r="AZ57" s="65"/>
      <c r="BA57" s="107">
        <v>3560.9580000000001</v>
      </c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</row>
    <row r="58" spans="1:78" customFormat="1" ht="12.75" customHeight="1" x14ac:dyDescent="0.25">
      <c r="A58" s="53" t="s">
        <v>32</v>
      </c>
      <c r="B58" s="42">
        <v>306.61799999999999</v>
      </c>
      <c r="C58" s="42">
        <v>3.5840000000000001</v>
      </c>
      <c r="D58" s="65">
        <v>260.60199999999998</v>
      </c>
      <c r="E58" s="65">
        <v>7.8769999999999998</v>
      </c>
      <c r="F58" s="65" t="s">
        <v>106</v>
      </c>
      <c r="G58" s="78">
        <v>1</v>
      </c>
      <c r="H58" s="42">
        <v>1</v>
      </c>
      <c r="I58" s="65">
        <v>619.39300000000003</v>
      </c>
      <c r="J58" s="65">
        <v>520</v>
      </c>
      <c r="K58" s="65">
        <v>503.53464361000005</v>
      </c>
      <c r="L58" s="65">
        <v>737.84</v>
      </c>
      <c r="M58" s="42">
        <v>737.84</v>
      </c>
      <c r="N58" s="65">
        <v>397</v>
      </c>
      <c r="O58" s="65">
        <v>333.55200000000002</v>
      </c>
      <c r="P58" s="65">
        <v>168</v>
      </c>
      <c r="Q58" s="65" t="s">
        <v>106</v>
      </c>
      <c r="R58" s="42" t="s">
        <v>106</v>
      </c>
      <c r="S58" s="65">
        <v>2.6280000000000001</v>
      </c>
      <c r="T58" s="65" t="s">
        <v>106</v>
      </c>
      <c r="U58" s="65" t="s">
        <v>106</v>
      </c>
      <c r="V58" s="65" t="s">
        <v>106</v>
      </c>
      <c r="W58" s="42" t="s">
        <v>106</v>
      </c>
      <c r="X58" s="65" t="s">
        <v>106</v>
      </c>
      <c r="Y58" s="65" t="s">
        <v>106</v>
      </c>
      <c r="Z58" s="65" t="s">
        <v>106</v>
      </c>
      <c r="AA58" s="65" t="s">
        <v>106</v>
      </c>
      <c r="AB58" s="42" t="s">
        <v>106</v>
      </c>
      <c r="AC58" s="65" t="s">
        <v>106</v>
      </c>
      <c r="AD58" s="65" t="s">
        <v>106</v>
      </c>
      <c r="AE58" s="65" t="s">
        <v>106</v>
      </c>
      <c r="AF58" s="65" t="s">
        <v>106</v>
      </c>
      <c r="AG58" s="42" t="s">
        <v>106</v>
      </c>
      <c r="AH58" s="65">
        <v>591.73900000000003</v>
      </c>
      <c r="AI58" s="65">
        <v>601.20000000000005</v>
      </c>
      <c r="AJ58" s="65" t="s">
        <v>106</v>
      </c>
      <c r="AK58" s="65" t="s">
        <v>106</v>
      </c>
      <c r="AL58" s="42" t="s">
        <v>106</v>
      </c>
      <c r="AM58" s="65">
        <v>1519</v>
      </c>
      <c r="AN58" s="65">
        <v>656.96500000000003</v>
      </c>
      <c r="AO58" s="65">
        <v>1606.7449999999999</v>
      </c>
      <c r="AP58" s="65">
        <v>1392.0170000000001</v>
      </c>
      <c r="AQ58" s="107">
        <v>1392.0170000000001</v>
      </c>
      <c r="AR58" s="65">
        <v>1392.0170000000001</v>
      </c>
      <c r="AS58" s="88" t="s">
        <v>106</v>
      </c>
      <c r="AT58" s="88" t="s">
        <v>106</v>
      </c>
      <c r="AU58" s="88" t="s">
        <v>106</v>
      </c>
      <c r="AV58" s="107" t="s">
        <v>106</v>
      </c>
      <c r="AW58" s="65">
        <v>1399.99</v>
      </c>
      <c r="AX58" s="88">
        <v>200</v>
      </c>
      <c r="AY58" s="88"/>
      <c r="AZ58" s="88"/>
      <c r="BA58" s="107">
        <v>200</v>
      </c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</row>
    <row r="59" spans="1:78" customFormat="1" ht="12.75" customHeight="1" x14ac:dyDescent="0.25">
      <c r="A59" s="62" t="s">
        <v>34</v>
      </c>
      <c r="B59" s="42">
        <v>1305.546</v>
      </c>
      <c r="C59" s="42">
        <v>1436.144</v>
      </c>
      <c r="D59" s="65">
        <v>1046.8419999999999</v>
      </c>
      <c r="E59" s="65">
        <v>1449.6129999999998</v>
      </c>
      <c r="F59" s="65">
        <v>1584.5739999999998</v>
      </c>
      <c r="G59" s="78">
        <v>1733.713</v>
      </c>
      <c r="H59" s="42">
        <v>1733.713</v>
      </c>
      <c r="I59" s="65">
        <v>2134.9499999999998</v>
      </c>
      <c r="J59" s="65">
        <v>2639.7159999999999</v>
      </c>
      <c r="K59" s="65">
        <v>3125.7306115363881</v>
      </c>
      <c r="L59" s="65">
        <v>3967.4540000000002</v>
      </c>
      <c r="M59" s="42">
        <v>3721.0549999999998</v>
      </c>
      <c r="N59" s="65">
        <v>3270.5570000000002</v>
      </c>
      <c r="O59" s="65">
        <v>2334.3165589999999</v>
      </c>
      <c r="P59" s="65">
        <v>2632</v>
      </c>
      <c r="Q59" s="65">
        <v>2984</v>
      </c>
      <c r="R59" s="42">
        <v>2984</v>
      </c>
      <c r="S59" s="65">
        <v>2990.0439999999999</v>
      </c>
      <c r="T59" s="65">
        <v>3201.5349999999999</v>
      </c>
      <c r="U59" s="65">
        <v>2898.1025196404198</v>
      </c>
      <c r="V59" s="65">
        <v>2826.4118604499999</v>
      </c>
      <c r="W59" s="42">
        <v>2826.4118604499999</v>
      </c>
      <c r="X59" s="65">
        <v>2891.8690000000001</v>
      </c>
      <c r="Y59" s="65">
        <v>3667.279</v>
      </c>
      <c r="Z59" s="65">
        <v>3406.3150000000001</v>
      </c>
      <c r="AA59" s="65">
        <v>3531.5190000000002</v>
      </c>
      <c r="AB59" s="42">
        <v>3531.5190000000002</v>
      </c>
      <c r="AC59" s="65">
        <v>3312.1770000000001</v>
      </c>
      <c r="AD59" s="65">
        <v>3646.7829999999994</v>
      </c>
      <c r="AE59" s="65">
        <v>4229.835</v>
      </c>
      <c r="AF59" s="65">
        <v>4390.5390000000007</v>
      </c>
      <c r="AG59" s="42">
        <v>4390.5390000000007</v>
      </c>
      <c r="AH59" s="65">
        <v>4287.7220000000007</v>
      </c>
      <c r="AI59" s="65">
        <v>4931.1319999999996</v>
      </c>
      <c r="AJ59" s="65">
        <v>6269.3349999999991</v>
      </c>
      <c r="AK59" s="65">
        <v>5315.66</v>
      </c>
      <c r="AL59" s="42">
        <v>5315.66</v>
      </c>
      <c r="AM59" s="65">
        <v>4653.0309999999999</v>
      </c>
      <c r="AN59" s="65">
        <v>5585.5239999999994</v>
      </c>
      <c r="AO59" s="65">
        <v>7044.4209999999985</v>
      </c>
      <c r="AP59" s="65">
        <v>7855.3180000000002</v>
      </c>
      <c r="AQ59" s="107">
        <v>7855.3180000000002</v>
      </c>
      <c r="AR59" s="65">
        <v>8018.13</v>
      </c>
      <c r="AS59" s="65">
        <v>8160</v>
      </c>
      <c r="AT59" s="65">
        <v>8915.8290000000034</v>
      </c>
      <c r="AU59" s="65">
        <v>9034.0609999999997</v>
      </c>
      <c r="AV59" s="107">
        <v>9034.0609999999997</v>
      </c>
      <c r="AW59" s="65">
        <v>8209.369999999999</v>
      </c>
      <c r="AX59" s="65">
        <v>8118.9400000000005</v>
      </c>
      <c r="AY59" s="65"/>
      <c r="AZ59" s="65"/>
      <c r="BA59" s="107">
        <v>8118.9400000000005</v>
      </c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</row>
    <row r="60" spans="1:78" customFormat="1" ht="12.75" customHeight="1" x14ac:dyDescent="0.25">
      <c r="A60" s="62" t="s">
        <v>35</v>
      </c>
      <c r="B60" s="42">
        <v>12.853</v>
      </c>
      <c r="C60" s="42">
        <v>34.073999999999998</v>
      </c>
      <c r="D60" s="65">
        <v>177.495</v>
      </c>
      <c r="E60" s="65" t="s">
        <v>106</v>
      </c>
      <c r="F60" s="65" t="s">
        <v>106</v>
      </c>
      <c r="G60" s="78" t="s">
        <v>106</v>
      </c>
      <c r="H60" s="46" t="s">
        <v>106</v>
      </c>
      <c r="I60" s="66" t="s">
        <v>106</v>
      </c>
      <c r="J60" s="66" t="s">
        <v>106</v>
      </c>
      <c r="K60" s="66" t="s">
        <v>106</v>
      </c>
      <c r="L60" s="66" t="s">
        <v>106</v>
      </c>
      <c r="M60" s="46" t="s">
        <v>106</v>
      </c>
      <c r="N60" s="66" t="s">
        <v>106</v>
      </c>
      <c r="O60" s="66" t="s">
        <v>106</v>
      </c>
      <c r="P60" s="66" t="s">
        <v>106</v>
      </c>
      <c r="Q60" s="66" t="s">
        <v>106</v>
      </c>
      <c r="R60" s="46" t="s">
        <v>106</v>
      </c>
      <c r="S60" s="66" t="s">
        <v>106</v>
      </c>
      <c r="T60" s="66" t="s">
        <v>106</v>
      </c>
      <c r="U60" s="66" t="s">
        <v>106</v>
      </c>
      <c r="V60" s="66" t="s">
        <v>106</v>
      </c>
      <c r="W60" s="46" t="s">
        <v>106</v>
      </c>
      <c r="X60" s="66" t="s">
        <v>106</v>
      </c>
      <c r="Y60" s="66" t="s">
        <v>106</v>
      </c>
      <c r="Z60" s="66" t="s">
        <v>106</v>
      </c>
      <c r="AA60" s="66" t="s">
        <v>106</v>
      </c>
      <c r="AB60" s="46" t="s">
        <v>106</v>
      </c>
      <c r="AC60" s="66" t="s">
        <v>106</v>
      </c>
      <c r="AD60" s="66" t="s">
        <v>106</v>
      </c>
      <c r="AE60" s="66" t="s">
        <v>106</v>
      </c>
      <c r="AF60" s="66" t="s">
        <v>106</v>
      </c>
      <c r="AG60" s="46" t="s">
        <v>106</v>
      </c>
      <c r="AH60" s="66" t="s">
        <v>106</v>
      </c>
      <c r="AI60" s="66" t="s">
        <v>106</v>
      </c>
      <c r="AJ60" s="66" t="s">
        <v>106</v>
      </c>
      <c r="AK60" s="66" t="s">
        <v>106</v>
      </c>
      <c r="AL60" s="46" t="s">
        <v>106</v>
      </c>
      <c r="AM60" s="66" t="s">
        <v>106</v>
      </c>
      <c r="AN60" s="66" t="s">
        <v>106</v>
      </c>
      <c r="AO60" s="66" t="s">
        <v>106</v>
      </c>
      <c r="AP60" s="66" t="s">
        <v>106</v>
      </c>
      <c r="AQ60" s="108" t="s">
        <v>106</v>
      </c>
      <c r="AR60" s="66" t="s">
        <v>106</v>
      </c>
      <c r="AS60" s="66" t="s">
        <v>106</v>
      </c>
      <c r="AT60" s="66" t="s">
        <v>106</v>
      </c>
      <c r="AU60" s="66" t="s">
        <v>106</v>
      </c>
      <c r="AV60" s="108" t="s">
        <v>106</v>
      </c>
      <c r="AW60" s="66" t="s">
        <v>106</v>
      </c>
      <c r="AX60" s="66" t="s">
        <v>106</v>
      </c>
      <c r="AY60" s="66"/>
      <c r="AZ60" s="66"/>
      <c r="BA60" s="108" t="s">
        <v>106</v>
      </c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</row>
    <row r="61" spans="1:78" customFormat="1" ht="12.75" customHeight="1" x14ac:dyDescent="0.25">
      <c r="A61" s="63" t="s">
        <v>36</v>
      </c>
      <c r="B61" s="47">
        <v>2557.9189999999999</v>
      </c>
      <c r="C61" s="47">
        <v>2936.7640000000001</v>
      </c>
      <c r="D61" s="80">
        <v>2960.8319999999994</v>
      </c>
      <c r="E61" s="80">
        <v>2874.8220000000001</v>
      </c>
      <c r="F61" s="80">
        <v>3159.67</v>
      </c>
      <c r="G61" s="80">
        <v>3294.4380000000001</v>
      </c>
      <c r="H61" s="48">
        <v>3294.4380000000001</v>
      </c>
      <c r="I61" s="80">
        <v>3990.2039999999997</v>
      </c>
      <c r="J61" s="82">
        <v>4362.1909999999998</v>
      </c>
      <c r="K61" s="82">
        <v>4900.0257636191673</v>
      </c>
      <c r="L61" s="82">
        <v>6542.4600000000009</v>
      </c>
      <c r="M61" s="48">
        <v>6358.8510000000006</v>
      </c>
      <c r="N61" s="82">
        <v>5268.7139999999999</v>
      </c>
      <c r="O61" s="82">
        <v>4234.9650000000001</v>
      </c>
      <c r="P61" s="82">
        <v>4536</v>
      </c>
      <c r="Q61" s="82">
        <v>4993</v>
      </c>
      <c r="R61" s="48">
        <v>4993</v>
      </c>
      <c r="S61" s="82">
        <v>4723.5959999999995</v>
      </c>
      <c r="T61" s="82">
        <v>4860.0420000000004</v>
      </c>
      <c r="U61" s="82">
        <v>4601.2525396008523</v>
      </c>
      <c r="V61" s="82">
        <v>4891.2928604499994</v>
      </c>
      <c r="W61" s="48">
        <v>4891.2928604499994</v>
      </c>
      <c r="X61" s="82">
        <v>4812.902</v>
      </c>
      <c r="Y61" s="82">
        <v>5669.0010000000002</v>
      </c>
      <c r="Z61" s="82">
        <v>5712.2049999999999</v>
      </c>
      <c r="AA61" s="82">
        <v>6106.5380000000005</v>
      </c>
      <c r="AB61" s="48">
        <v>6106.5380000000005</v>
      </c>
      <c r="AC61" s="82">
        <v>5853.71</v>
      </c>
      <c r="AD61" s="82">
        <v>6290.887999999999</v>
      </c>
      <c r="AE61" s="82">
        <v>7325.7309999999998</v>
      </c>
      <c r="AF61" s="82">
        <v>7396.1640000000007</v>
      </c>
      <c r="AG61" s="48">
        <v>7396.1640000000007</v>
      </c>
      <c r="AH61" s="82">
        <v>20569.569999999996</v>
      </c>
      <c r="AI61" s="82">
        <v>20970.135000000002</v>
      </c>
      <c r="AJ61" s="82">
        <v>23200.366999999998</v>
      </c>
      <c r="AK61" s="82">
        <v>17499.95</v>
      </c>
      <c r="AL61" s="48">
        <v>17499.95</v>
      </c>
      <c r="AM61" s="82">
        <f>SUM(AM52:AM60)</f>
        <v>18392.715</v>
      </c>
      <c r="AN61" s="82">
        <f>SUM(AN52:AN60)</f>
        <v>16688.731</v>
      </c>
      <c r="AO61" s="82">
        <v>20927.295999999998</v>
      </c>
      <c r="AP61" s="82">
        <v>22056.128000000001</v>
      </c>
      <c r="AQ61" s="117">
        <v>22056.128000000001</v>
      </c>
      <c r="AR61" s="82">
        <v>21427.637000000002</v>
      </c>
      <c r="AS61" s="80">
        <v>20757.201999999997</v>
      </c>
      <c r="AT61" s="82">
        <v>22298.434000000001</v>
      </c>
      <c r="AU61" s="82">
        <v>22292.778999999999</v>
      </c>
      <c r="AV61" s="117">
        <v>22292.778999999999</v>
      </c>
      <c r="AW61" s="82">
        <v>22783.89</v>
      </c>
      <c r="AX61" s="80">
        <v>23788.058000000001</v>
      </c>
      <c r="AY61" s="82"/>
      <c r="AZ61" s="82"/>
      <c r="BA61" s="117">
        <v>23788.058000000001</v>
      </c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</row>
    <row r="62" spans="1:78" customFormat="1" ht="12.75" customHeight="1" x14ac:dyDescent="0.25">
      <c r="A62" s="37"/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36"/>
      <c r="AD62" s="36"/>
      <c r="AE62" s="36"/>
      <c r="AF62" s="36"/>
      <c r="AG62" s="40"/>
      <c r="AH62" s="36"/>
      <c r="AI62" s="36"/>
      <c r="AJ62" s="36"/>
      <c r="AK62" s="36"/>
      <c r="AL62" s="40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</row>
    <row r="63" spans="1:78" customFormat="1" ht="30.95" customHeight="1" x14ac:dyDescent="0.2">
      <c r="A63" s="75" t="s">
        <v>37</v>
      </c>
      <c r="B63" s="76" t="s">
        <v>49</v>
      </c>
      <c r="C63" s="76" t="s">
        <v>50</v>
      </c>
      <c r="D63" s="76" t="s">
        <v>51</v>
      </c>
      <c r="E63" s="76" t="s">
        <v>52</v>
      </c>
      <c r="F63" s="76" t="s">
        <v>53</v>
      </c>
      <c r="G63" s="76" t="s">
        <v>54</v>
      </c>
      <c r="H63" s="76" t="s">
        <v>48</v>
      </c>
      <c r="I63" s="76" t="s">
        <v>55</v>
      </c>
      <c r="J63" s="76" t="s">
        <v>56</v>
      </c>
      <c r="K63" s="76" t="s">
        <v>57</v>
      </c>
      <c r="L63" s="76" t="s">
        <v>58</v>
      </c>
      <c r="M63" s="76" t="s">
        <v>47</v>
      </c>
      <c r="N63" s="76" t="s">
        <v>83</v>
      </c>
      <c r="O63" s="76" t="s">
        <v>84</v>
      </c>
      <c r="P63" s="76" t="s">
        <v>85</v>
      </c>
      <c r="Q63" s="76" t="s">
        <v>86</v>
      </c>
      <c r="R63" s="76" t="s">
        <v>87</v>
      </c>
      <c r="S63" s="76" t="str">
        <f t="shared" ref="S63:AQ63" si="1">+S5</f>
        <v>1Q 2016</v>
      </c>
      <c r="T63" s="76" t="str">
        <f t="shared" si="1"/>
        <v>2Q 2016</v>
      </c>
      <c r="U63" s="76" t="str">
        <f t="shared" si="1"/>
        <v>3Q 2016</v>
      </c>
      <c r="V63" s="76" t="str">
        <f t="shared" si="1"/>
        <v>4Q 2016</v>
      </c>
      <c r="W63" s="76" t="str">
        <f t="shared" si="1"/>
        <v>FY 2016</v>
      </c>
      <c r="X63" s="76" t="str">
        <f t="shared" si="1"/>
        <v>1Q 2017</v>
      </c>
      <c r="Y63" s="76" t="str">
        <f t="shared" si="1"/>
        <v>2Q 2017</v>
      </c>
      <c r="Z63" s="76" t="str">
        <f t="shared" si="1"/>
        <v>3Q 2017</v>
      </c>
      <c r="AA63" s="76" t="str">
        <f t="shared" si="1"/>
        <v>4Q 2017</v>
      </c>
      <c r="AB63" s="76" t="str">
        <f t="shared" si="1"/>
        <v>FY 2017</v>
      </c>
      <c r="AC63" s="76" t="str">
        <f t="shared" si="1"/>
        <v>1Q 2018</v>
      </c>
      <c r="AD63" s="76" t="str">
        <f t="shared" si="1"/>
        <v>2Q 2018</v>
      </c>
      <c r="AE63" s="76" t="str">
        <f t="shared" si="1"/>
        <v>3Q 2018</v>
      </c>
      <c r="AF63" s="76" t="str">
        <f t="shared" si="1"/>
        <v>4Q 2018</v>
      </c>
      <c r="AG63" s="76" t="str">
        <f t="shared" si="1"/>
        <v>FY 2018</v>
      </c>
      <c r="AH63" s="76" t="str">
        <f t="shared" si="1"/>
        <v>1Q 2019</v>
      </c>
      <c r="AI63" s="76" t="str">
        <f t="shared" si="1"/>
        <v>2Q 2019</v>
      </c>
      <c r="AJ63" s="76" t="str">
        <f t="shared" si="1"/>
        <v>3Q 2019</v>
      </c>
      <c r="AK63" s="76" t="str">
        <f t="shared" si="1"/>
        <v>4Q 2019</v>
      </c>
      <c r="AL63" s="76" t="str">
        <f t="shared" si="1"/>
        <v>FY 2019</v>
      </c>
      <c r="AM63" s="76" t="str">
        <f t="shared" si="1"/>
        <v>1Q 2020</v>
      </c>
      <c r="AN63" s="76" t="str">
        <f t="shared" si="1"/>
        <v>2Q 2020</v>
      </c>
      <c r="AO63" s="76" t="str">
        <f t="shared" si="1"/>
        <v>3Q 2020</v>
      </c>
      <c r="AP63" s="76" t="str">
        <f t="shared" si="1"/>
        <v>4Q 2020</v>
      </c>
      <c r="AQ63" s="76" t="str">
        <f t="shared" si="1"/>
        <v>FY 2020</v>
      </c>
      <c r="AR63" s="76" t="s">
        <v>135</v>
      </c>
      <c r="AS63" s="76" t="s">
        <v>136</v>
      </c>
      <c r="AT63" s="76" t="s">
        <v>137</v>
      </c>
      <c r="AU63" s="76" t="s">
        <v>138</v>
      </c>
      <c r="AV63" s="76" t="s">
        <v>147</v>
      </c>
      <c r="AW63" s="76" t="s">
        <v>143</v>
      </c>
      <c r="AX63" s="76" t="s">
        <v>144</v>
      </c>
      <c r="AY63" s="76" t="s">
        <v>145</v>
      </c>
      <c r="AZ63" s="76" t="s">
        <v>146</v>
      </c>
      <c r="BA63" s="76" t="s">
        <v>148</v>
      </c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</row>
    <row r="64" spans="1:78" customFormat="1" ht="12.75" customHeight="1" x14ac:dyDescent="0.25">
      <c r="A64" s="62" t="s">
        <v>38</v>
      </c>
      <c r="B64" s="42">
        <v>-78.768000000000001</v>
      </c>
      <c r="C64" s="42">
        <v>853.09300000000007</v>
      </c>
      <c r="D64" s="65">
        <v>56</v>
      </c>
      <c r="E64" s="65">
        <v>247</v>
      </c>
      <c r="F64" s="65">
        <v>178.142</v>
      </c>
      <c r="G64" s="65">
        <v>-30.728999999999928</v>
      </c>
      <c r="H64" s="42">
        <v>450.41300000000007</v>
      </c>
      <c r="I64" s="65">
        <v>-358</v>
      </c>
      <c r="J64" s="65">
        <v>137.827</v>
      </c>
      <c r="K64" s="65">
        <v>-275.15427435371458</v>
      </c>
      <c r="L64" s="65">
        <v>-219.56372564628555</v>
      </c>
      <c r="M64" s="42">
        <v>-714.89100000000008</v>
      </c>
      <c r="N64" s="65">
        <v>12.291999999999916</v>
      </c>
      <c r="O64" s="65">
        <v>25.68199999999996</v>
      </c>
      <c r="P64" s="65">
        <v>162.32600000000002</v>
      </c>
      <c r="Q64" s="65">
        <v>353.08199999999999</v>
      </c>
      <c r="R64" s="42">
        <v>553.38199999999983</v>
      </c>
      <c r="S64" s="65">
        <v>-201.30099999999999</v>
      </c>
      <c r="T64" s="65">
        <v>120.870246571622</v>
      </c>
      <c r="U64" s="65">
        <v>156.48373399106447</v>
      </c>
      <c r="V64" s="65">
        <v>571.95870540443889</v>
      </c>
      <c r="W64" s="42">
        <v>648.01168596712535</v>
      </c>
      <c r="X64" s="65">
        <v>-132.56199999999998</v>
      </c>
      <c r="Y64" s="65">
        <v>407.89400000000001</v>
      </c>
      <c r="Z64" s="65">
        <v>502.81799999999998</v>
      </c>
      <c r="AA64" s="65">
        <v>671.17899999999997</v>
      </c>
      <c r="AB64" s="42">
        <v>1449.329</v>
      </c>
      <c r="AC64" s="65">
        <v>-85.218000000000004</v>
      </c>
      <c r="AD64" s="65">
        <v>533.56200000000001</v>
      </c>
      <c r="AE64" s="65">
        <v>710.29099999999994</v>
      </c>
      <c r="AF64" s="65">
        <v>509.76</v>
      </c>
      <c r="AG64" s="42">
        <v>1668.395</v>
      </c>
      <c r="AH64" s="65">
        <v>84.270224926758601</v>
      </c>
      <c r="AI64" s="65">
        <v>700.89182820515305</v>
      </c>
      <c r="AJ64" s="65">
        <v>1661.8180000000002</v>
      </c>
      <c r="AK64" s="65">
        <v>1880.8779999999999</v>
      </c>
      <c r="AL64" s="42">
        <v>4327.8580531319121</v>
      </c>
      <c r="AM64" s="65">
        <v>136.73100000000005</v>
      </c>
      <c r="AN64" s="65">
        <v>1104.703</v>
      </c>
      <c r="AO64" s="65">
        <v>1811.9010000000001</v>
      </c>
      <c r="AP64" s="65">
        <v>1907.4470000000001</v>
      </c>
      <c r="AQ64" s="107">
        <v>4960.7820000000002</v>
      </c>
      <c r="AR64" s="65">
        <v>889.95528469362011</v>
      </c>
      <c r="AS64" s="65">
        <v>2142.7354162522597</v>
      </c>
      <c r="AT64" s="65">
        <v>2261.56829905412</v>
      </c>
      <c r="AU64" s="65">
        <v>1414.2720000000002</v>
      </c>
      <c r="AV64" s="107">
        <v>6708.5309999999999</v>
      </c>
      <c r="AW64" s="65">
        <v>903.40300000000013</v>
      </c>
      <c r="AX64" s="65">
        <v>3745.192</v>
      </c>
      <c r="AY64" s="65"/>
      <c r="AZ64" s="65"/>
      <c r="BA64" s="107">
        <v>4803.326</v>
      </c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</row>
    <row r="65" spans="1:78" customFormat="1" ht="12.75" customHeight="1" x14ac:dyDescent="0.2">
      <c r="A65" s="86" t="s">
        <v>102</v>
      </c>
      <c r="B65" s="94" t="s">
        <v>106</v>
      </c>
      <c r="C65" s="94" t="s">
        <v>106</v>
      </c>
      <c r="D65" s="95" t="s">
        <v>106</v>
      </c>
      <c r="E65" s="95" t="s">
        <v>106</v>
      </c>
      <c r="F65" s="95" t="s">
        <v>106</v>
      </c>
      <c r="G65" s="95" t="s">
        <v>106</v>
      </c>
      <c r="H65" s="94" t="s">
        <v>106</v>
      </c>
      <c r="I65" s="95" t="s">
        <v>106</v>
      </c>
      <c r="J65" s="95" t="s">
        <v>106</v>
      </c>
      <c r="K65" s="95" t="s">
        <v>106</v>
      </c>
      <c r="L65" s="95" t="s">
        <v>106</v>
      </c>
      <c r="M65" s="94" t="s">
        <v>106</v>
      </c>
      <c r="N65" s="95" t="s">
        <v>106</v>
      </c>
      <c r="O65" s="95" t="s">
        <v>106</v>
      </c>
      <c r="P65" s="95" t="s">
        <v>106</v>
      </c>
      <c r="Q65" s="95" t="s">
        <v>106</v>
      </c>
      <c r="R65" s="94" t="s">
        <v>106</v>
      </c>
      <c r="S65" s="95" t="s">
        <v>106</v>
      </c>
      <c r="T65" s="95" t="s">
        <v>106</v>
      </c>
      <c r="U65" s="95" t="s">
        <v>106</v>
      </c>
      <c r="V65" s="95" t="s">
        <v>106</v>
      </c>
      <c r="W65" s="94" t="s">
        <v>106</v>
      </c>
      <c r="X65" s="95" t="s">
        <v>106</v>
      </c>
      <c r="Y65" s="95" t="s">
        <v>106</v>
      </c>
      <c r="Z65" s="95" t="s">
        <v>106</v>
      </c>
      <c r="AA65" s="95" t="s">
        <v>106</v>
      </c>
      <c r="AB65" s="94" t="s">
        <v>106</v>
      </c>
      <c r="AC65" s="88" t="s">
        <v>106</v>
      </c>
      <c r="AD65" s="88" t="s">
        <v>106</v>
      </c>
      <c r="AE65" s="88" t="s">
        <v>106</v>
      </c>
      <c r="AF65" s="88" t="s">
        <v>106</v>
      </c>
      <c r="AG65" s="87" t="s">
        <v>106</v>
      </c>
      <c r="AH65" s="90">
        <v>-285.73399999999998</v>
      </c>
      <c r="AI65" s="90">
        <v>-290.14</v>
      </c>
      <c r="AJ65" s="90">
        <v>-289.38499999999999</v>
      </c>
      <c r="AK65" s="90">
        <v>-186.40600000000001</v>
      </c>
      <c r="AL65" s="89">
        <v>-1051.665</v>
      </c>
      <c r="AM65" s="90">
        <v>-180.79300000000001</v>
      </c>
      <c r="AN65" s="90">
        <v>-146.893</v>
      </c>
      <c r="AO65" s="90">
        <v>-190.69200000000001</v>
      </c>
      <c r="AP65" s="90">
        <v>-164.9079999999999</v>
      </c>
      <c r="AQ65" s="111">
        <v>-683.28599999999994</v>
      </c>
      <c r="AR65" s="90">
        <v>-145.96366599999999</v>
      </c>
      <c r="AS65" s="90">
        <v>-147.19633400000004</v>
      </c>
      <c r="AT65" s="90">
        <v>-133.79999999999995</v>
      </c>
      <c r="AU65" s="90">
        <v>-149.53000000000003</v>
      </c>
      <c r="AV65" s="111">
        <v>-576.49</v>
      </c>
      <c r="AW65" s="90">
        <v>-154.73099999999999</v>
      </c>
      <c r="AX65" s="90">
        <v>-161.57499999999999</v>
      </c>
      <c r="AY65" s="90"/>
      <c r="AZ65" s="90"/>
      <c r="BA65" s="111">
        <v>-316.30599999999998</v>
      </c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</row>
    <row r="66" spans="1:78" customFormat="1" ht="12.75" customHeight="1" x14ac:dyDescent="0.25">
      <c r="A66" s="62" t="s">
        <v>39</v>
      </c>
      <c r="B66" s="42">
        <v>-13.629</v>
      </c>
      <c r="C66" s="42">
        <v>-100.42100000000001</v>
      </c>
      <c r="D66" s="65">
        <v>-399</v>
      </c>
      <c r="E66" s="65">
        <v>-29.626000000000001</v>
      </c>
      <c r="F66" s="65">
        <v>-115.5</v>
      </c>
      <c r="G66" s="65">
        <v>459.44799999999998</v>
      </c>
      <c r="H66" s="46">
        <v>-84.677999999999997</v>
      </c>
      <c r="I66" s="66">
        <v>-81.998999999999995</v>
      </c>
      <c r="J66" s="66">
        <v>-1.1830000000000069</v>
      </c>
      <c r="K66" s="66">
        <v>308.62425932061961</v>
      </c>
      <c r="L66" s="66">
        <v>178.28774067938031</v>
      </c>
      <c r="M66" s="46">
        <v>403.7299999999999</v>
      </c>
      <c r="N66" s="66">
        <v>781.73299999999995</v>
      </c>
      <c r="O66" s="66">
        <v>-342.55599999999998</v>
      </c>
      <c r="P66" s="66">
        <v>17.573999999999984</v>
      </c>
      <c r="Q66" s="66">
        <v>118.967</v>
      </c>
      <c r="R66" s="46">
        <v>575.71799999999996</v>
      </c>
      <c r="S66" s="66">
        <v>-11.699</v>
      </c>
      <c r="T66" s="66">
        <v>306.58098149288099</v>
      </c>
      <c r="U66" s="66">
        <v>-25.773672838204657</v>
      </c>
      <c r="V66" s="66">
        <v>119.13535864785409</v>
      </c>
      <c r="W66" s="46">
        <v>388.24366730253041</v>
      </c>
      <c r="X66" s="66">
        <v>-225.797</v>
      </c>
      <c r="Y66" s="66">
        <v>351.78799999999995</v>
      </c>
      <c r="Z66" s="66">
        <v>95.034999999999997</v>
      </c>
      <c r="AA66" s="66">
        <v>4.3339999999999996</v>
      </c>
      <c r="AB66" s="42">
        <v>225.35999999999996</v>
      </c>
      <c r="AC66" s="66">
        <v>-235.114</v>
      </c>
      <c r="AD66" s="66">
        <v>104.905</v>
      </c>
      <c r="AE66" s="66">
        <v>94.319000000000031</v>
      </c>
      <c r="AF66" s="66">
        <v>-165.61999999999998</v>
      </c>
      <c r="AG66" s="42">
        <v>-201.50999999999993</v>
      </c>
      <c r="AH66" s="65">
        <v>-595.71656557484562</v>
      </c>
      <c r="AI66" s="65">
        <v>144.74017179484724</v>
      </c>
      <c r="AJ66" s="65">
        <v>418.85700000000003</v>
      </c>
      <c r="AK66" s="65">
        <v>-375.04700000000003</v>
      </c>
      <c r="AL66" s="42">
        <v>-407.16639377999837</v>
      </c>
      <c r="AM66" s="65">
        <v>-598.35900000000004</v>
      </c>
      <c r="AN66" s="65">
        <v>165.26599999999999</v>
      </c>
      <c r="AO66" s="65">
        <v>556.32500000000005</v>
      </c>
      <c r="AP66" s="65">
        <v>219.21300000000019</v>
      </c>
      <c r="AQ66" s="107">
        <v>342.44500000000016</v>
      </c>
      <c r="AR66" s="65">
        <v>-478.92639651000098</v>
      </c>
      <c r="AS66" s="65">
        <v>-332.85160348999892</v>
      </c>
      <c r="AT66" s="65">
        <v>765.596</v>
      </c>
      <c r="AU66" s="65">
        <v>-434.94000000000011</v>
      </c>
      <c r="AV66" s="107">
        <v>-481.12200000000001</v>
      </c>
      <c r="AW66" s="65">
        <v>-1032.2930000000001</v>
      </c>
      <c r="AX66" s="65">
        <v>-1678.9940000000001</v>
      </c>
      <c r="AY66" s="65"/>
      <c r="AZ66" s="65"/>
      <c r="BA66" s="107">
        <v>-2711.2869999999998</v>
      </c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</row>
    <row r="67" spans="1:78" customFormat="1" ht="12.75" customHeight="1" x14ac:dyDescent="0.25">
      <c r="A67" s="59" t="s">
        <v>40</v>
      </c>
      <c r="B67" s="44">
        <v>-92.397000000000006</v>
      </c>
      <c r="C67" s="44">
        <v>752.67200000000003</v>
      </c>
      <c r="D67" s="79">
        <v>-343</v>
      </c>
      <c r="E67" s="79">
        <v>217.374</v>
      </c>
      <c r="F67" s="79">
        <v>62.641999999999996</v>
      </c>
      <c r="G67" s="79">
        <v>428.71900000000005</v>
      </c>
      <c r="H67" s="51">
        <v>365.73500000000001</v>
      </c>
      <c r="I67" s="79">
        <v>-439.99900000000002</v>
      </c>
      <c r="J67" s="79">
        <v>136.64400000000001</v>
      </c>
      <c r="K67" s="79">
        <v>33.469984966905031</v>
      </c>
      <c r="L67" s="79">
        <v>-41.275984966905241</v>
      </c>
      <c r="M67" s="51">
        <v>-311.16100000000023</v>
      </c>
      <c r="N67" s="79">
        <v>794.02499999999986</v>
      </c>
      <c r="O67" s="79">
        <v>-316.87400000000002</v>
      </c>
      <c r="P67" s="69">
        <v>180</v>
      </c>
      <c r="Q67" s="69">
        <v>472</v>
      </c>
      <c r="R67" s="43">
        <v>1129.0999999999999</v>
      </c>
      <c r="S67" s="79">
        <v>-213</v>
      </c>
      <c r="T67" s="69">
        <v>427.45122806450399</v>
      </c>
      <c r="U67" s="69">
        <v>126.65533555285967</v>
      </c>
      <c r="V67" s="69">
        <v>691.09406405229299</v>
      </c>
      <c r="W67" s="43">
        <v>1032.2006276696566</v>
      </c>
      <c r="X67" s="69">
        <v>-358.35899999999998</v>
      </c>
      <c r="Y67" s="69">
        <v>759.68200000000002</v>
      </c>
      <c r="Z67" s="69">
        <v>597.85299999999995</v>
      </c>
      <c r="AA67" s="69">
        <v>675.51299999999992</v>
      </c>
      <c r="AB67" s="44">
        <v>1674.6889999999999</v>
      </c>
      <c r="AC67" s="69">
        <v>-320.33199999999999</v>
      </c>
      <c r="AD67" s="69">
        <v>638.46699999999998</v>
      </c>
      <c r="AE67" s="69">
        <v>804.61</v>
      </c>
      <c r="AF67" s="69">
        <v>344.14</v>
      </c>
      <c r="AG67" s="44">
        <v>1466.8849999999998</v>
      </c>
      <c r="AH67" s="79">
        <v>-511.44634064808702</v>
      </c>
      <c r="AI67" s="79">
        <v>845.63200000000029</v>
      </c>
      <c r="AJ67" s="79">
        <v>2080.6750000000002</v>
      </c>
      <c r="AK67" s="79">
        <v>1505.8309999999999</v>
      </c>
      <c r="AL67" s="44">
        <v>3920.6916593519136</v>
      </c>
      <c r="AM67" s="79">
        <v>-461.62799999999999</v>
      </c>
      <c r="AN67" s="79">
        <v>1269.9690000000001</v>
      </c>
      <c r="AO67" s="79">
        <v>2368.2260000000001</v>
      </c>
      <c r="AP67" s="79">
        <v>2126.6600000000003</v>
      </c>
      <c r="AQ67" s="113">
        <v>5303.2270000000008</v>
      </c>
      <c r="AR67" s="79">
        <v>411.02888818361913</v>
      </c>
      <c r="AS67" s="79">
        <v>1809.8838127622607</v>
      </c>
      <c r="AT67" s="79">
        <v>3027.16429905412</v>
      </c>
      <c r="AU67" s="79">
        <v>979.33200000000011</v>
      </c>
      <c r="AV67" s="113">
        <v>6227.4089999999997</v>
      </c>
      <c r="AW67" s="79">
        <v>-128.88999999999999</v>
      </c>
      <c r="AX67" s="79">
        <v>1904.623</v>
      </c>
      <c r="AY67" s="79"/>
      <c r="AZ67" s="79"/>
      <c r="BA67" s="113">
        <v>1775.7330000000002</v>
      </c>
      <c r="BB67" s="32"/>
      <c r="BC67" s="3"/>
      <c r="BD67" s="3"/>
      <c r="BE67" s="3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</row>
    <row r="68" spans="1:78" customFormat="1" ht="12.75" customHeight="1" x14ac:dyDescent="0.25">
      <c r="A68" s="53" t="s">
        <v>41</v>
      </c>
      <c r="B68" s="42">
        <v>-186.75</v>
      </c>
      <c r="C68" s="42">
        <v>-190.78700000000001</v>
      </c>
      <c r="D68" s="65">
        <v>-76.7</v>
      </c>
      <c r="E68" s="65">
        <v>-92</v>
      </c>
      <c r="F68" s="65">
        <v>-110.77</v>
      </c>
      <c r="G68" s="65">
        <v>-187.77800000000002</v>
      </c>
      <c r="H68" s="42">
        <v>-467.24799999999999</v>
      </c>
      <c r="I68" s="65">
        <v>-152.87</v>
      </c>
      <c r="J68" s="65">
        <v>-143.41199999999998</v>
      </c>
      <c r="K68" s="65">
        <v>-98.022417641488374</v>
      </c>
      <c r="L68" s="65">
        <v>-85.089582358511677</v>
      </c>
      <c r="M68" s="42">
        <v>-479.39400000000006</v>
      </c>
      <c r="N68" s="65">
        <v>-29.350999999999999</v>
      </c>
      <c r="O68" s="65">
        <v>-26.562000000000001</v>
      </c>
      <c r="P68" s="65">
        <v>-115</v>
      </c>
      <c r="Q68" s="65">
        <v>-113</v>
      </c>
      <c r="R68" s="42">
        <v>-283.91300000000001</v>
      </c>
      <c r="S68" s="65">
        <v>-45.779000000000003</v>
      </c>
      <c r="T68" s="65">
        <v>-178.4594388724</v>
      </c>
      <c r="U68" s="65">
        <v>-58.554017174827202</v>
      </c>
      <c r="V68" s="65">
        <v>-431.6098009155433</v>
      </c>
      <c r="W68" s="42">
        <v>-714.40225696277048</v>
      </c>
      <c r="X68" s="65">
        <v>-138.17099999999999</v>
      </c>
      <c r="Y68" s="65">
        <v>-397.39100000000002</v>
      </c>
      <c r="Z68" s="65">
        <v>-223.88882898999901</v>
      </c>
      <c r="AA68" s="65">
        <v>-321.94099999999997</v>
      </c>
      <c r="AB68" s="42">
        <v>-1081.3918289899991</v>
      </c>
      <c r="AC68" s="65">
        <v>-151.75700000000001</v>
      </c>
      <c r="AD68" s="65">
        <v>-282.25900000000001</v>
      </c>
      <c r="AE68" s="65">
        <v>-213.49199999999999</v>
      </c>
      <c r="AF68" s="65">
        <v>-276.36</v>
      </c>
      <c r="AG68" s="42">
        <v>-923.86800000000005</v>
      </c>
      <c r="AH68" s="65">
        <v>-137.86069257000099</v>
      </c>
      <c r="AI68" s="65">
        <v>-191.55600000000001</v>
      </c>
      <c r="AJ68" s="65">
        <v>-596.53200000000004</v>
      </c>
      <c r="AK68" s="65">
        <v>-269.56</v>
      </c>
      <c r="AL68" s="42">
        <v>-1195.5086925700011</v>
      </c>
      <c r="AM68" s="65">
        <v>-93.174000000000007</v>
      </c>
      <c r="AN68" s="65">
        <v>-92.174000000000007</v>
      </c>
      <c r="AO68" s="65">
        <v>-112.133</v>
      </c>
      <c r="AP68" s="65">
        <v>-206.32900000000001</v>
      </c>
      <c r="AQ68" s="107">
        <v>-503.81</v>
      </c>
      <c r="AR68" s="65">
        <v>-108.998361790001</v>
      </c>
      <c r="AS68" s="65">
        <v>-257.55763820999897</v>
      </c>
      <c r="AT68" s="65">
        <v>-129.94300000000004</v>
      </c>
      <c r="AU68" s="65">
        <v>-298.02699999999987</v>
      </c>
      <c r="AV68" s="107">
        <v>-794.52599999999995</v>
      </c>
      <c r="AW68" s="65">
        <v>-225.12</v>
      </c>
      <c r="AX68" s="65">
        <v>-220.03800000000001</v>
      </c>
      <c r="AY68" s="65"/>
      <c r="AZ68" s="65"/>
      <c r="BA68" s="107">
        <v>-445.15800000000002</v>
      </c>
      <c r="BB68" s="32"/>
      <c r="BC68" s="3"/>
      <c r="BD68" s="3"/>
      <c r="BE68" s="3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</row>
    <row r="69" spans="1:78" customFormat="1" ht="12.75" customHeight="1" x14ac:dyDescent="0.25">
      <c r="A69" s="61" t="s">
        <v>62</v>
      </c>
      <c r="B69" s="42" t="s">
        <v>106</v>
      </c>
      <c r="C69" s="42" t="s">
        <v>106</v>
      </c>
      <c r="D69" s="65" t="s">
        <v>106</v>
      </c>
      <c r="E69" s="65">
        <v>445.11200000000002</v>
      </c>
      <c r="F69" s="65">
        <v>1.1000000000000001</v>
      </c>
      <c r="G69" s="65">
        <v>4.0999999999999996</v>
      </c>
      <c r="H69" s="42">
        <v>450.31200000000007</v>
      </c>
      <c r="I69" s="65" t="s">
        <v>106</v>
      </c>
      <c r="J69" s="65" t="s">
        <v>106</v>
      </c>
      <c r="K69" s="65" t="s">
        <v>106</v>
      </c>
      <c r="L69" s="65" t="s">
        <v>106</v>
      </c>
      <c r="M69" s="42" t="s">
        <v>106</v>
      </c>
      <c r="N69" s="65" t="s">
        <v>106</v>
      </c>
      <c r="O69" s="65" t="s">
        <v>106</v>
      </c>
      <c r="P69" s="65" t="s">
        <v>106</v>
      </c>
      <c r="Q69" s="65" t="s">
        <v>106</v>
      </c>
      <c r="R69" s="42" t="s">
        <v>106</v>
      </c>
      <c r="S69" s="65" t="s">
        <v>106</v>
      </c>
      <c r="T69" s="65" t="s">
        <v>106</v>
      </c>
      <c r="U69" s="65" t="s">
        <v>106</v>
      </c>
      <c r="V69" s="65" t="s">
        <v>106</v>
      </c>
      <c r="W69" s="42" t="s">
        <v>106</v>
      </c>
      <c r="X69" s="65" t="s">
        <v>106</v>
      </c>
      <c r="Y69" s="65" t="s">
        <v>106</v>
      </c>
      <c r="Z69" s="65" t="s">
        <v>106</v>
      </c>
      <c r="AA69" s="65" t="s">
        <v>106</v>
      </c>
      <c r="AB69" s="42" t="s">
        <v>106</v>
      </c>
      <c r="AC69" s="65" t="s">
        <v>106</v>
      </c>
      <c r="AD69" s="65" t="s">
        <v>106</v>
      </c>
      <c r="AE69" s="65" t="s">
        <v>106</v>
      </c>
      <c r="AF69" s="65" t="s">
        <v>106</v>
      </c>
      <c r="AG69" s="42" t="s">
        <v>106</v>
      </c>
      <c r="AH69" s="65" t="s">
        <v>106</v>
      </c>
      <c r="AI69" s="65" t="s">
        <v>106</v>
      </c>
      <c r="AJ69" s="65" t="s">
        <v>106</v>
      </c>
      <c r="AK69" s="65" t="s">
        <v>106</v>
      </c>
      <c r="AL69" s="42" t="s">
        <v>106</v>
      </c>
      <c r="AM69" s="65" t="s">
        <v>106</v>
      </c>
      <c r="AN69" s="65" t="s">
        <v>106</v>
      </c>
      <c r="AO69" s="65" t="s">
        <v>106</v>
      </c>
      <c r="AP69" s="65" t="s">
        <v>106</v>
      </c>
      <c r="AQ69" s="107" t="s">
        <v>106</v>
      </c>
      <c r="AR69" s="65" t="s">
        <v>106</v>
      </c>
      <c r="AS69" s="65" t="s">
        <v>106</v>
      </c>
      <c r="AT69" s="65" t="s">
        <v>106</v>
      </c>
      <c r="AU69" s="65" t="s">
        <v>106</v>
      </c>
      <c r="AV69" s="107" t="s">
        <v>106</v>
      </c>
      <c r="AW69" s="65" t="s">
        <v>106</v>
      </c>
      <c r="AX69" s="65" t="s">
        <v>106</v>
      </c>
      <c r="AY69" s="65"/>
      <c r="AZ69" s="65"/>
      <c r="BA69" s="107" t="s">
        <v>106</v>
      </c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</row>
    <row r="70" spans="1:78" customFormat="1" ht="12.75" customHeight="1" x14ac:dyDescent="0.25">
      <c r="A70" s="62" t="s">
        <v>42</v>
      </c>
      <c r="B70" s="42" t="s">
        <v>106</v>
      </c>
      <c r="C70" s="42">
        <v>13.192</v>
      </c>
      <c r="D70" s="65" t="s">
        <v>106</v>
      </c>
      <c r="E70" s="65" t="s">
        <v>106</v>
      </c>
      <c r="F70" s="65" t="s">
        <v>106</v>
      </c>
      <c r="G70" s="65" t="s">
        <v>106</v>
      </c>
      <c r="H70" s="46" t="s">
        <v>106</v>
      </c>
      <c r="I70" s="66" t="s">
        <v>106</v>
      </c>
      <c r="J70" s="66">
        <v>0.59399999999999997</v>
      </c>
      <c r="K70" s="66">
        <v>1.4357465099999998</v>
      </c>
      <c r="L70" s="66" t="s">
        <v>106</v>
      </c>
      <c r="M70" s="46">
        <v>2.0297465099999998</v>
      </c>
      <c r="N70" s="66" t="s">
        <v>106</v>
      </c>
      <c r="O70" s="66" t="s">
        <v>106</v>
      </c>
      <c r="P70" s="66" t="s">
        <v>106</v>
      </c>
      <c r="Q70" s="66" t="s">
        <v>106</v>
      </c>
      <c r="R70" s="46" t="s">
        <v>106</v>
      </c>
      <c r="S70" s="66" t="s">
        <v>106</v>
      </c>
      <c r="T70" s="66" t="s">
        <v>106</v>
      </c>
      <c r="U70" s="66" t="s">
        <v>106</v>
      </c>
      <c r="V70" s="66" t="s">
        <v>106</v>
      </c>
      <c r="W70" s="46" t="s">
        <v>106</v>
      </c>
      <c r="X70" s="66" t="s">
        <v>106</v>
      </c>
      <c r="Y70" s="66" t="s">
        <v>106</v>
      </c>
      <c r="Z70" s="66" t="s">
        <v>106</v>
      </c>
      <c r="AA70" s="66" t="s">
        <v>106</v>
      </c>
      <c r="AB70" s="46" t="s">
        <v>106</v>
      </c>
      <c r="AC70" s="66" t="s">
        <v>106</v>
      </c>
      <c r="AD70" s="66" t="s">
        <v>106</v>
      </c>
      <c r="AE70" s="66" t="s">
        <v>106</v>
      </c>
      <c r="AF70" s="66" t="s">
        <v>106</v>
      </c>
      <c r="AG70" s="46" t="s">
        <v>106</v>
      </c>
      <c r="AH70" s="66" t="s">
        <v>106</v>
      </c>
      <c r="AI70" s="66" t="s">
        <v>106</v>
      </c>
      <c r="AJ70" s="66" t="s">
        <v>106</v>
      </c>
      <c r="AK70" s="66" t="s">
        <v>106</v>
      </c>
      <c r="AL70" s="46" t="s">
        <v>106</v>
      </c>
      <c r="AM70" s="66" t="s">
        <v>106</v>
      </c>
      <c r="AN70" s="66" t="s">
        <v>106</v>
      </c>
      <c r="AO70" s="66" t="s">
        <v>106</v>
      </c>
      <c r="AP70" s="66" t="s">
        <v>106</v>
      </c>
      <c r="AQ70" s="108" t="s">
        <v>106</v>
      </c>
      <c r="AR70" s="66" t="s">
        <v>106</v>
      </c>
      <c r="AS70" s="66" t="s">
        <v>106</v>
      </c>
      <c r="AT70" s="66" t="s">
        <v>106</v>
      </c>
      <c r="AU70" s="66" t="s">
        <v>106</v>
      </c>
      <c r="AV70" s="108" t="s">
        <v>106</v>
      </c>
      <c r="AW70" s="66" t="s">
        <v>106</v>
      </c>
      <c r="AX70" s="66" t="s">
        <v>106</v>
      </c>
      <c r="AY70" s="66"/>
      <c r="AZ70" s="66"/>
      <c r="BA70" s="108" t="s">
        <v>106</v>
      </c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</row>
    <row r="71" spans="1:78" customFormat="1" ht="12.75" customHeight="1" x14ac:dyDescent="0.25">
      <c r="A71" s="59" t="s">
        <v>131</v>
      </c>
      <c r="B71" s="44">
        <f t="shared" ref="B71:AN71" si="2">SUM(B68:B70)</f>
        <v>-186.75</v>
      </c>
      <c r="C71" s="44">
        <f t="shared" si="2"/>
        <v>-177.595</v>
      </c>
      <c r="D71" s="79">
        <f t="shared" si="2"/>
        <v>-76.7</v>
      </c>
      <c r="E71" s="79">
        <f t="shared" si="2"/>
        <v>353.11200000000002</v>
      </c>
      <c r="F71" s="79">
        <f t="shared" si="2"/>
        <v>-109.67</v>
      </c>
      <c r="G71" s="79">
        <f t="shared" si="2"/>
        <v>-183.67800000000003</v>
      </c>
      <c r="H71" s="44">
        <f t="shared" si="2"/>
        <v>-16.935999999999922</v>
      </c>
      <c r="I71" s="79">
        <f t="shared" si="2"/>
        <v>-152.87</v>
      </c>
      <c r="J71" s="79">
        <f t="shared" si="2"/>
        <v>-142.81799999999998</v>
      </c>
      <c r="K71" s="79">
        <f t="shared" si="2"/>
        <v>-96.586671131488373</v>
      </c>
      <c r="L71" s="79">
        <f t="shared" si="2"/>
        <v>-85.089582358511677</v>
      </c>
      <c r="M71" s="51">
        <f t="shared" si="2"/>
        <v>-477.36425349000007</v>
      </c>
      <c r="N71" s="69">
        <f t="shared" si="2"/>
        <v>-29.350999999999999</v>
      </c>
      <c r="O71" s="69">
        <f t="shared" si="2"/>
        <v>-26.562000000000001</v>
      </c>
      <c r="P71" s="69">
        <f t="shared" si="2"/>
        <v>-115</v>
      </c>
      <c r="Q71" s="69">
        <f t="shared" si="2"/>
        <v>-113</v>
      </c>
      <c r="R71" s="43">
        <f t="shared" si="2"/>
        <v>-283.91300000000001</v>
      </c>
      <c r="S71" s="69">
        <f t="shared" si="2"/>
        <v>-45.779000000000003</v>
      </c>
      <c r="T71" s="69">
        <f t="shared" si="2"/>
        <v>-178.4594388724</v>
      </c>
      <c r="U71" s="69">
        <f t="shared" si="2"/>
        <v>-58.554017174827202</v>
      </c>
      <c r="V71" s="69">
        <f t="shared" si="2"/>
        <v>-431.6098009155433</v>
      </c>
      <c r="W71" s="43">
        <f t="shared" si="2"/>
        <v>-714.40225696277048</v>
      </c>
      <c r="X71" s="69">
        <f t="shared" si="2"/>
        <v>-138.17099999999999</v>
      </c>
      <c r="Y71" s="69">
        <f t="shared" si="2"/>
        <v>-397.39100000000002</v>
      </c>
      <c r="Z71" s="69">
        <f t="shared" si="2"/>
        <v>-223.88882898999901</v>
      </c>
      <c r="AA71" s="69">
        <f t="shared" si="2"/>
        <v>-321.94099999999997</v>
      </c>
      <c r="AB71" s="43">
        <f t="shared" si="2"/>
        <v>-1081.3918289899991</v>
      </c>
      <c r="AC71" s="69">
        <f t="shared" si="2"/>
        <v>-151.75700000000001</v>
      </c>
      <c r="AD71" s="69">
        <f t="shared" si="2"/>
        <v>-282.25900000000001</v>
      </c>
      <c r="AE71" s="69">
        <f t="shared" si="2"/>
        <v>-213.49199999999999</v>
      </c>
      <c r="AF71" s="69">
        <f t="shared" si="2"/>
        <v>-276.36</v>
      </c>
      <c r="AG71" s="43">
        <f t="shared" si="2"/>
        <v>-923.86800000000005</v>
      </c>
      <c r="AH71" s="69">
        <f t="shared" si="2"/>
        <v>-137.86069257000099</v>
      </c>
      <c r="AI71" s="69">
        <f t="shared" si="2"/>
        <v>-191.55600000000001</v>
      </c>
      <c r="AJ71" s="69">
        <f t="shared" si="2"/>
        <v>-596.53200000000004</v>
      </c>
      <c r="AK71" s="69">
        <f t="shared" si="2"/>
        <v>-269.56</v>
      </c>
      <c r="AL71" s="43">
        <f t="shared" si="2"/>
        <v>-1195.5086925700011</v>
      </c>
      <c r="AM71" s="69">
        <f t="shared" si="2"/>
        <v>-93.174000000000007</v>
      </c>
      <c r="AN71" s="69">
        <f t="shared" si="2"/>
        <v>-92.174000000000007</v>
      </c>
      <c r="AO71" s="69">
        <f>SUM(AO68:AO70)</f>
        <v>-112.133</v>
      </c>
      <c r="AP71" s="69">
        <v>-206.32900000000001</v>
      </c>
      <c r="AQ71" s="109">
        <v>-503.81</v>
      </c>
      <c r="AR71" s="69">
        <v>-108.998361790001</v>
      </c>
      <c r="AS71" s="69">
        <v>-257.55763820999897</v>
      </c>
      <c r="AT71" s="69">
        <v>-129.94300000000004</v>
      </c>
      <c r="AU71" s="69">
        <v>-298.02699999999987</v>
      </c>
      <c r="AV71" s="109">
        <v>-794.52599999999995</v>
      </c>
      <c r="AW71" s="69">
        <v>-225.12</v>
      </c>
      <c r="AX71" s="69">
        <v>-220.03800000000001</v>
      </c>
      <c r="AY71" s="69"/>
      <c r="AZ71" s="69"/>
      <c r="BA71" s="109">
        <v>-445.15800000000002</v>
      </c>
      <c r="BB71" s="32"/>
      <c r="BC71" s="3"/>
      <c r="BD71" s="3"/>
      <c r="BE71" s="3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</row>
    <row r="72" spans="1:78" customFormat="1" ht="12.75" customHeight="1" x14ac:dyDescent="0.25">
      <c r="A72" s="53" t="s">
        <v>43</v>
      </c>
      <c r="B72" s="42">
        <v>306.39099999999996</v>
      </c>
      <c r="C72" s="42">
        <v>-296.41699999999997</v>
      </c>
      <c r="D72" s="65">
        <v>252.613</v>
      </c>
      <c r="E72" s="65">
        <v>-248.3</v>
      </c>
      <c r="F72" s="65">
        <v>-7.8769999999999998</v>
      </c>
      <c r="G72" s="65">
        <v>0.98000000000017895</v>
      </c>
      <c r="H72" s="42">
        <v>-2.5839999999998327</v>
      </c>
      <c r="I72" s="65">
        <v>619.38400000000001</v>
      </c>
      <c r="J72" s="65">
        <v>-100.38400000000001</v>
      </c>
      <c r="K72" s="65">
        <v>-16.104886490000528</v>
      </c>
      <c r="L72" s="65">
        <v>232.95088649000058</v>
      </c>
      <c r="M72" s="42">
        <v>735.846</v>
      </c>
      <c r="N72" s="65">
        <v>-339.48500000000001</v>
      </c>
      <c r="O72" s="65">
        <v>-63.447999999999979</v>
      </c>
      <c r="P72" s="65">
        <v>-166.55200000000002</v>
      </c>
      <c r="Q72" s="65">
        <v>-167</v>
      </c>
      <c r="R72" s="42">
        <v>-736.48500000000001</v>
      </c>
      <c r="S72" s="65">
        <v>2.4</v>
      </c>
      <c r="T72" s="65">
        <v>-2.4350000000000001</v>
      </c>
      <c r="U72" s="65" t="s">
        <v>106</v>
      </c>
      <c r="V72" s="65" t="s">
        <v>106</v>
      </c>
      <c r="W72" s="42" t="s">
        <v>106</v>
      </c>
      <c r="X72" s="65">
        <v>0.66400000000000003</v>
      </c>
      <c r="Y72" s="65">
        <v>-4.7910000000000093</v>
      </c>
      <c r="Z72" s="65">
        <v>-6</v>
      </c>
      <c r="AA72" s="65" t="s">
        <v>106</v>
      </c>
      <c r="AB72" s="42">
        <v>-10.08800000000001</v>
      </c>
      <c r="AC72" s="65" t="s">
        <v>106</v>
      </c>
      <c r="AD72" s="65" t="s">
        <v>106</v>
      </c>
      <c r="AE72" s="65" t="s">
        <v>106</v>
      </c>
      <c r="AF72" s="65" t="s">
        <v>106</v>
      </c>
      <c r="AG72" s="42" t="s">
        <v>106</v>
      </c>
      <c r="AH72" s="65">
        <v>591.73900000000003</v>
      </c>
      <c r="AI72" s="65">
        <v>9.4610000000000127</v>
      </c>
      <c r="AJ72" s="65">
        <v>-601.20000000000005</v>
      </c>
      <c r="AK72" s="65" t="s">
        <v>106</v>
      </c>
      <c r="AL72" s="42" t="s">
        <v>106</v>
      </c>
      <c r="AM72" s="65">
        <v>1519</v>
      </c>
      <c r="AN72" s="65">
        <v>-862.03599999999983</v>
      </c>
      <c r="AO72" s="65">
        <v>949.77999999999986</v>
      </c>
      <c r="AP72" s="65">
        <v>-214.72699999999986</v>
      </c>
      <c r="AQ72" s="107">
        <v>1392.0170000000003</v>
      </c>
      <c r="AR72" s="65" t="s">
        <v>106</v>
      </c>
      <c r="AS72" s="65">
        <v>-1000</v>
      </c>
      <c r="AT72" s="65" t="s">
        <v>106</v>
      </c>
      <c r="AU72" s="65" t="s">
        <v>106</v>
      </c>
      <c r="AV72" s="107">
        <v>-1000</v>
      </c>
      <c r="AW72" s="65">
        <v>1399.99</v>
      </c>
      <c r="AX72" s="65">
        <v>-1199.99</v>
      </c>
      <c r="AY72" s="65"/>
      <c r="AZ72" s="65"/>
      <c r="BA72" s="107">
        <v>200</v>
      </c>
      <c r="BB72" s="32"/>
      <c r="BC72" s="3"/>
      <c r="BD72" s="3"/>
      <c r="BE72" s="3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</row>
    <row r="73" spans="1:78" customFormat="1" ht="13.5" customHeight="1" x14ac:dyDescent="0.25">
      <c r="A73" s="53" t="s">
        <v>44</v>
      </c>
      <c r="B73" s="42"/>
      <c r="C73" s="42"/>
      <c r="D73" s="65"/>
      <c r="E73" s="65"/>
      <c r="F73" s="65"/>
      <c r="G73" s="65"/>
      <c r="H73" s="42">
        <v>0</v>
      </c>
      <c r="I73" s="65"/>
      <c r="J73" s="65"/>
      <c r="K73" s="65"/>
      <c r="L73" s="65"/>
      <c r="M73" s="42"/>
      <c r="N73" s="65"/>
      <c r="O73" s="65"/>
      <c r="P73" s="65"/>
      <c r="Q73" s="65"/>
      <c r="R73" s="42" t="s">
        <v>106</v>
      </c>
      <c r="S73" s="65"/>
      <c r="T73" s="65"/>
      <c r="U73" s="65"/>
      <c r="V73" s="65"/>
      <c r="W73" s="42" t="s">
        <v>106</v>
      </c>
      <c r="X73" s="65"/>
      <c r="Y73" s="65"/>
      <c r="Z73" s="65"/>
      <c r="AA73" s="65"/>
      <c r="AB73" s="42" t="s">
        <v>106</v>
      </c>
      <c r="AC73" s="65" t="s">
        <v>106</v>
      </c>
      <c r="AD73" s="65" t="s">
        <v>106</v>
      </c>
      <c r="AE73" s="65" t="s">
        <v>106</v>
      </c>
      <c r="AF73" s="65" t="s">
        <v>106</v>
      </c>
      <c r="AG73" s="42" t="s">
        <v>106</v>
      </c>
      <c r="AH73" s="65" t="s">
        <v>106</v>
      </c>
      <c r="AI73" s="65" t="s">
        <v>106</v>
      </c>
      <c r="AJ73" s="65" t="s">
        <v>106</v>
      </c>
      <c r="AK73" s="65" t="s">
        <v>106</v>
      </c>
      <c r="AL73" s="42" t="s">
        <v>106</v>
      </c>
      <c r="AM73" s="65" t="s">
        <v>106</v>
      </c>
      <c r="AN73" s="65" t="s">
        <v>106</v>
      </c>
      <c r="AO73" s="65" t="s">
        <v>106</v>
      </c>
      <c r="AP73" s="65" t="s">
        <v>106</v>
      </c>
      <c r="AQ73" s="107" t="s">
        <v>106</v>
      </c>
      <c r="AR73" s="65" t="s">
        <v>106</v>
      </c>
      <c r="AS73" s="65" t="s">
        <v>106</v>
      </c>
      <c r="AT73" s="65" t="s">
        <v>106</v>
      </c>
      <c r="AU73" s="65" t="s">
        <v>106</v>
      </c>
      <c r="AV73" s="107" t="s">
        <v>106</v>
      </c>
      <c r="AW73" s="65" t="s">
        <v>106</v>
      </c>
      <c r="AX73" s="65" t="s">
        <v>106</v>
      </c>
      <c r="AY73" s="65"/>
      <c r="AZ73" s="65"/>
      <c r="BA73" s="107" t="s">
        <v>106</v>
      </c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</row>
    <row r="74" spans="1:78" customFormat="1" ht="12.75" customHeight="1" x14ac:dyDescent="0.25">
      <c r="A74" s="53" t="s">
        <v>45</v>
      </c>
      <c r="B74" s="42" t="s">
        <v>106</v>
      </c>
      <c r="C74" s="42" t="s">
        <v>106</v>
      </c>
      <c r="D74" s="65" t="s">
        <v>106</v>
      </c>
      <c r="E74" s="65">
        <v>-157</v>
      </c>
      <c r="F74" s="65">
        <v>-122.01300000000001</v>
      </c>
      <c r="G74" s="65">
        <v>-151.21199999999999</v>
      </c>
      <c r="H74" s="42">
        <v>-430.22500000000002</v>
      </c>
      <c r="I74" s="65" t="s">
        <v>106</v>
      </c>
      <c r="J74" s="65" t="s">
        <v>106</v>
      </c>
      <c r="K74" s="65" t="s">
        <v>106</v>
      </c>
      <c r="L74" s="65" t="s">
        <v>106</v>
      </c>
      <c r="M74" s="42" t="s">
        <v>106</v>
      </c>
      <c r="N74" s="65" t="s">
        <v>106</v>
      </c>
      <c r="O74" s="65" t="s">
        <v>106</v>
      </c>
      <c r="P74" s="65" t="s">
        <v>106</v>
      </c>
      <c r="Q74" s="65" t="s">
        <v>106</v>
      </c>
      <c r="R74" s="42" t="s">
        <v>106</v>
      </c>
      <c r="S74" s="65" t="s">
        <v>106</v>
      </c>
      <c r="T74" s="65" t="s">
        <v>106</v>
      </c>
      <c r="U74" s="65">
        <v>-100</v>
      </c>
      <c r="V74" s="65" t="s">
        <v>106</v>
      </c>
      <c r="W74" s="42">
        <v>-100</v>
      </c>
      <c r="X74" s="65" t="s">
        <v>106</v>
      </c>
      <c r="Y74" s="65">
        <v>-191.61500000000001</v>
      </c>
      <c r="Z74" s="65" t="s">
        <v>106</v>
      </c>
      <c r="AA74" s="65">
        <v>-188.024</v>
      </c>
      <c r="AB74" s="42">
        <v>-379.68900000000002</v>
      </c>
      <c r="AC74" s="65" t="s">
        <v>106</v>
      </c>
      <c r="AD74" s="65">
        <v>-199.76900000000001</v>
      </c>
      <c r="AE74" s="65" t="s">
        <v>106</v>
      </c>
      <c r="AF74" s="65">
        <v>-498.19799999999998</v>
      </c>
      <c r="AG74" s="42">
        <v>-697.8</v>
      </c>
      <c r="AH74" s="65" t="s">
        <v>106</v>
      </c>
      <c r="AI74" s="65">
        <v>-200.684</v>
      </c>
      <c r="AJ74" s="65" t="s">
        <v>106</v>
      </c>
      <c r="AK74" s="65">
        <v>-399.31200000000001</v>
      </c>
      <c r="AL74" s="42">
        <v>-599.99599999999998</v>
      </c>
      <c r="AM74" s="65" t="s">
        <v>106</v>
      </c>
      <c r="AN74" s="65" t="s">
        <v>106</v>
      </c>
      <c r="AO74" s="65" t="s">
        <v>106</v>
      </c>
      <c r="AP74" s="65" t="s">
        <v>106</v>
      </c>
      <c r="AQ74" s="107" t="s">
        <v>106</v>
      </c>
      <c r="AR74" s="65" t="s">
        <v>106</v>
      </c>
      <c r="AS74" s="65">
        <v>-860</v>
      </c>
      <c r="AT74" s="65" t="s">
        <v>106</v>
      </c>
      <c r="AU74" s="65" t="s">
        <v>106</v>
      </c>
      <c r="AV74" s="107">
        <v>-860</v>
      </c>
      <c r="AW74" s="65">
        <v>-1605.2</v>
      </c>
      <c r="AX74" s="65">
        <v>-63.023999999999901</v>
      </c>
      <c r="AY74" s="65"/>
      <c r="AZ74" s="65"/>
      <c r="BA74" s="107">
        <v>-1668.2239999999999</v>
      </c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</row>
    <row r="75" spans="1:78" customFormat="1" ht="12.75" customHeight="1" x14ac:dyDescent="0.25">
      <c r="A75" s="61" t="s">
        <v>103</v>
      </c>
      <c r="B75" s="42" t="s">
        <v>106</v>
      </c>
      <c r="C75" s="42" t="s">
        <v>106</v>
      </c>
      <c r="D75" s="65" t="s">
        <v>106</v>
      </c>
      <c r="E75" s="65" t="s">
        <v>106</v>
      </c>
      <c r="F75" s="65" t="s">
        <v>106</v>
      </c>
      <c r="G75" s="65" t="s">
        <v>106</v>
      </c>
      <c r="H75" s="42" t="s">
        <v>106</v>
      </c>
      <c r="I75" s="65" t="s">
        <v>106</v>
      </c>
      <c r="J75" s="65" t="s">
        <v>106</v>
      </c>
      <c r="K75" s="65" t="s">
        <v>106</v>
      </c>
      <c r="L75" s="65" t="s">
        <v>106</v>
      </c>
      <c r="M75" s="42" t="s">
        <v>106</v>
      </c>
      <c r="N75" s="65" t="s">
        <v>106</v>
      </c>
      <c r="O75" s="65" t="s">
        <v>106</v>
      </c>
      <c r="P75" s="65" t="s">
        <v>106</v>
      </c>
      <c r="Q75" s="65" t="s">
        <v>106</v>
      </c>
      <c r="R75" s="42" t="s">
        <v>106</v>
      </c>
      <c r="S75" s="65" t="s">
        <v>106</v>
      </c>
      <c r="T75" s="65" t="s">
        <v>106</v>
      </c>
      <c r="U75" s="65" t="s">
        <v>106</v>
      </c>
      <c r="V75" s="65" t="s">
        <v>106</v>
      </c>
      <c r="W75" s="42" t="s">
        <v>106</v>
      </c>
      <c r="X75" s="65" t="s">
        <v>106</v>
      </c>
      <c r="Y75" s="65" t="s">
        <v>106</v>
      </c>
      <c r="Z75" s="65" t="s">
        <v>106</v>
      </c>
      <c r="AA75" s="65" t="s">
        <v>106</v>
      </c>
      <c r="AB75" s="42" t="s">
        <v>106</v>
      </c>
      <c r="AC75" s="65" t="s">
        <v>106</v>
      </c>
      <c r="AD75" s="65" t="s">
        <v>106</v>
      </c>
      <c r="AE75" s="65" t="s">
        <v>106</v>
      </c>
      <c r="AF75" s="65" t="s">
        <v>106</v>
      </c>
      <c r="AG75" s="42" t="s">
        <v>106</v>
      </c>
      <c r="AH75" s="65">
        <v>-193.84399999999999</v>
      </c>
      <c r="AI75" s="65">
        <v>-504.28300000000002</v>
      </c>
      <c r="AJ75" s="65">
        <v>-396.774</v>
      </c>
      <c r="AK75" s="65">
        <v>-895.37400000000002</v>
      </c>
      <c r="AL75" s="42">
        <v>-1990.2749999999999</v>
      </c>
      <c r="AM75" s="65">
        <v>-626.85900000000004</v>
      </c>
      <c r="AN75" s="65">
        <v>-703.68</v>
      </c>
      <c r="AO75" s="65">
        <v>-305.65499999999997</v>
      </c>
      <c r="AP75" s="65">
        <v>-915.721</v>
      </c>
      <c r="AQ75" s="107">
        <v>-2551.915</v>
      </c>
      <c r="AR75" s="65">
        <v>-713.94754628010799</v>
      </c>
      <c r="AS75" s="65">
        <v>-670.47645371989199</v>
      </c>
      <c r="AT75" s="65">
        <v>-671.24000000000012</v>
      </c>
      <c r="AU75" s="65">
        <v>-704.9459999999998</v>
      </c>
      <c r="AV75" s="107">
        <v>-2760.61</v>
      </c>
      <c r="AW75" s="65">
        <v>-670.07100000000003</v>
      </c>
      <c r="AX75" s="65">
        <v>-699.26599999999996</v>
      </c>
      <c r="AY75" s="65"/>
      <c r="AZ75" s="65"/>
      <c r="BA75" s="107">
        <v>-1369.337</v>
      </c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</row>
    <row r="76" spans="1:78" customFormat="1" ht="12.75" customHeight="1" x14ac:dyDescent="0.25">
      <c r="A76" s="62" t="s">
        <v>46</v>
      </c>
      <c r="B76" s="42" t="s">
        <v>106</v>
      </c>
      <c r="C76" s="42" t="s">
        <v>106</v>
      </c>
      <c r="D76" s="65" t="s">
        <v>106</v>
      </c>
      <c r="E76" s="65" t="s">
        <v>106</v>
      </c>
      <c r="F76" s="65">
        <v>-0.84</v>
      </c>
      <c r="G76" s="65">
        <v>-48</v>
      </c>
      <c r="H76" s="46">
        <v>-48.84</v>
      </c>
      <c r="I76" s="66">
        <v>-1.44</v>
      </c>
      <c r="J76" s="66" t="s">
        <v>106</v>
      </c>
      <c r="K76" s="66" t="s">
        <v>106</v>
      </c>
      <c r="L76" s="66">
        <v>-0.62599999999999989</v>
      </c>
      <c r="M76" s="46">
        <v>-2.0659999999999998</v>
      </c>
      <c r="N76" s="66" t="s">
        <v>106</v>
      </c>
      <c r="O76" s="66" t="s">
        <v>106</v>
      </c>
      <c r="P76" s="66" t="s">
        <v>106</v>
      </c>
      <c r="Q76" s="66" t="s">
        <v>106</v>
      </c>
      <c r="R76" s="46" t="s">
        <v>106</v>
      </c>
      <c r="S76" s="66">
        <v>-2.4</v>
      </c>
      <c r="T76" s="66" t="s">
        <v>106</v>
      </c>
      <c r="U76" s="66" t="s">
        <v>106</v>
      </c>
      <c r="V76" s="66" t="s">
        <v>106</v>
      </c>
      <c r="W76" s="46">
        <v>-2.4</v>
      </c>
      <c r="X76" s="66">
        <v>-2.52</v>
      </c>
      <c r="Y76" s="66" t="s">
        <v>106</v>
      </c>
      <c r="Z76" s="66" t="s">
        <v>106</v>
      </c>
      <c r="AA76" s="66">
        <v>-64.606999999999999</v>
      </c>
      <c r="AB76" s="42">
        <v>-67.132000000000005</v>
      </c>
      <c r="AC76" s="66" t="s">
        <v>106</v>
      </c>
      <c r="AD76" s="66" t="s">
        <v>106</v>
      </c>
      <c r="AE76" s="66" t="s">
        <v>106</v>
      </c>
      <c r="AF76" s="66" t="s">
        <v>106</v>
      </c>
      <c r="AG76" s="46" t="s">
        <v>106</v>
      </c>
      <c r="AH76" s="66" t="s">
        <v>106</v>
      </c>
      <c r="AI76" s="66" t="s">
        <v>106</v>
      </c>
      <c r="AJ76" s="66" t="s">
        <v>106</v>
      </c>
      <c r="AK76" s="66" t="s">
        <v>106</v>
      </c>
      <c r="AL76" s="46" t="s">
        <v>106</v>
      </c>
      <c r="AM76" s="65" t="s">
        <v>106</v>
      </c>
      <c r="AN76" s="65" t="s">
        <v>106</v>
      </c>
      <c r="AO76" s="65" t="s">
        <v>106</v>
      </c>
      <c r="AP76" s="65" t="s">
        <v>106</v>
      </c>
      <c r="AQ76" s="107" t="s">
        <v>106</v>
      </c>
      <c r="AR76" s="65" t="s">
        <v>106</v>
      </c>
      <c r="AS76" s="65" t="s">
        <v>106</v>
      </c>
      <c r="AT76" s="65" t="s">
        <v>106</v>
      </c>
      <c r="AU76" s="65" t="s">
        <v>106</v>
      </c>
      <c r="AV76" s="107" t="s">
        <v>106</v>
      </c>
      <c r="AW76" s="65" t="s">
        <v>106</v>
      </c>
      <c r="AX76" s="65" t="s">
        <v>106</v>
      </c>
      <c r="AY76" s="65"/>
      <c r="AZ76" s="65"/>
      <c r="BA76" s="107" t="s">
        <v>106</v>
      </c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</row>
    <row r="77" spans="1:78" customFormat="1" ht="12.75" customHeight="1" x14ac:dyDescent="0.25">
      <c r="A77" s="64" t="s">
        <v>7</v>
      </c>
      <c r="B77" s="44">
        <v>306.39100000000002</v>
      </c>
      <c r="C77" s="44">
        <v>-296.41699999999997</v>
      </c>
      <c r="D77" s="79">
        <v>252.613</v>
      </c>
      <c r="E77" s="79">
        <v>-405.3</v>
      </c>
      <c r="F77" s="79">
        <v>-130.73000000000002</v>
      </c>
      <c r="G77" s="79">
        <v>-198.2319999999998</v>
      </c>
      <c r="H77" s="47">
        <v>-481.64899999999983</v>
      </c>
      <c r="I77" s="79">
        <v>617.84499999999991</v>
      </c>
      <c r="J77" s="79">
        <v>-100.40100000000001</v>
      </c>
      <c r="K77" s="79">
        <v>-16.255043490000528</v>
      </c>
      <c r="L77" s="79">
        <v>232.32488649000058</v>
      </c>
      <c r="M77" s="47">
        <v>733.51384300000007</v>
      </c>
      <c r="N77" s="80">
        <v>-339.48500000000001</v>
      </c>
      <c r="O77" s="80">
        <v>-63.623999999999981</v>
      </c>
      <c r="P77" s="80">
        <v>-166.55200000000002</v>
      </c>
      <c r="Q77" s="80">
        <v>-167</v>
      </c>
      <c r="R77" s="47">
        <v>-736.48500000000001</v>
      </c>
      <c r="S77" s="80" t="s">
        <v>106</v>
      </c>
      <c r="T77" s="80">
        <v>-2.4350000000000001</v>
      </c>
      <c r="U77" s="80">
        <v>-100</v>
      </c>
      <c r="V77" s="80" t="s">
        <v>106</v>
      </c>
      <c r="W77" s="47">
        <v>-102.435</v>
      </c>
      <c r="X77" s="80">
        <v>-1.8559999999999999</v>
      </c>
      <c r="Y77" s="80">
        <v>-196.411</v>
      </c>
      <c r="Z77" s="80">
        <v>-6.05</v>
      </c>
      <c r="AA77" s="80">
        <v>-252.59200000000001</v>
      </c>
      <c r="AB77" s="47">
        <v>-456.90900000000005</v>
      </c>
      <c r="AC77" s="80" t="s">
        <v>106</v>
      </c>
      <c r="AD77" s="80">
        <v>-199.76900000000001</v>
      </c>
      <c r="AE77" s="80" t="s">
        <v>106</v>
      </c>
      <c r="AF77" s="80">
        <v>-498.15899999999999</v>
      </c>
      <c r="AG77" s="47">
        <v>-697.76099999999997</v>
      </c>
      <c r="AH77" s="80">
        <v>397.89500000000004</v>
      </c>
      <c r="AI77" s="80">
        <v>-695.50599999999997</v>
      </c>
      <c r="AJ77" s="80">
        <v>-997.97400000000005</v>
      </c>
      <c r="AK77" s="80">
        <v>-1294.653</v>
      </c>
      <c r="AL77" s="47">
        <v>-2590.2379999999998</v>
      </c>
      <c r="AM77" s="80">
        <v>892.14099999999996</v>
      </c>
      <c r="AN77" s="80">
        <v>-1565.7159999999999</v>
      </c>
      <c r="AO77" s="80">
        <v>644.12499999999989</v>
      </c>
      <c r="AP77" s="80">
        <v>-1130.4479999999999</v>
      </c>
      <c r="AQ77" s="116">
        <v>-1159.8979999999999</v>
      </c>
      <c r="AR77" s="80">
        <v>-713.94754628010799</v>
      </c>
      <c r="AS77" s="80">
        <v>-2530</v>
      </c>
      <c r="AT77" s="80">
        <v>-671.24000000000012</v>
      </c>
      <c r="AU77" s="80">
        <v>-704.9459999999998</v>
      </c>
      <c r="AV77" s="116">
        <v>-4620.6100000000006</v>
      </c>
      <c r="AW77" s="80">
        <v>-875.28100000000006</v>
      </c>
      <c r="AX77" s="80">
        <v>-1962.2799999999997</v>
      </c>
      <c r="AY77" s="80"/>
      <c r="AZ77" s="80"/>
      <c r="BA77" s="116">
        <v>-2837.5609999999997</v>
      </c>
      <c r="BB77" s="32"/>
      <c r="BC77" s="3"/>
      <c r="BD77" s="3"/>
      <c r="BE77" s="3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</row>
    <row r="78" spans="1:78" customFormat="1" ht="12.75" customHeight="1" x14ac:dyDescent="0.25">
      <c r="A78" s="63" t="s">
        <v>130</v>
      </c>
      <c r="B78" s="47">
        <v>27.244000000000028</v>
      </c>
      <c r="C78" s="47">
        <v>278.66000000000003</v>
      </c>
      <c r="D78" s="80">
        <v>-167.08699999999999</v>
      </c>
      <c r="E78" s="80">
        <v>165.18599999999998</v>
      </c>
      <c r="F78" s="80">
        <v>-177.75800000000001</v>
      </c>
      <c r="G78" s="80">
        <v>46.809000000000225</v>
      </c>
      <c r="H78" s="47">
        <v>-132.84999999999974</v>
      </c>
      <c r="I78" s="80">
        <v>24.975999999999885</v>
      </c>
      <c r="J78" s="80">
        <v>-106.57499999999999</v>
      </c>
      <c r="K78" s="80">
        <v>-79.371729654583874</v>
      </c>
      <c r="L78" s="80">
        <v>105.95931916458366</v>
      </c>
      <c r="M78" s="47">
        <v>-55.01141049000023</v>
      </c>
      <c r="N78" s="80">
        <v>425.18899999999985</v>
      </c>
      <c r="O78" s="80">
        <v>-407.06</v>
      </c>
      <c r="P78" s="80">
        <v>-101.78299999999999</v>
      </c>
      <c r="Q78" s="80">
        <v>191.63299999999998</v>
      </c>
      <c r="R78" s="47">
        <v>107.97899999999984</v>
      </c>
      <c r="S78" s="80">
        <v>-258.779</v>
      </c>
      <c r="T78" s="80">
        <v>246.55678919210399</v>
      </c>
      <c r="U78" s="80">
        <v>-31.89868162196754</v>
      </c>
      <c r="V78" s="80">
        <v>259.48426313674969</v>
      </c>
      <c r="W78" s="47">
        <v>215.36337070688614</v>
      </c>
      <c r="X78" s="80">
        <v>-498.38599999999997</v>
      </c>
      <c r="Y78" s="80">
        <v>165.88</v>
      </c>
      <c r="Z78" s="80">
        <v>367.91417101000093</v>
      </c>
      <c r="AA78" s="80">
        <v>100.97999999999993</v>
      </c>
      <c r="AB78" s="47">
        <v>136.38817101000069</v>
      </c>
      <c r="AC78" s="80">
        <v>-472.089</v>
      </c>
      <c r="AD78" s="80">
        <v>156.43899999999996</v>
      </c>
      <c r="AE78" s="80">
        <v>591.28500000000008</v>
      </c>
      <c r="AF78" s="80">
        <v>-430.37900000000002</v>
      </c>
      <c r="AG78" s="47">
        <v>-154.74399999999997</v>
      </c>
      <c r="AH78" s="80">
        <v>-251.41203321808797</v>
      </c>
      <c r="AI78" s="80">
        <v>-41.429999999999701</v>
      </c>
      <c r="AJ78" s="80">
        <v>486.16899999999998</v>
      </c>
      <c r="AK78" s="80">
        <v>-58.382000000000062</v>
      </c>
      <c r="AL78" s="47">
        <v>134.94496678191263</v>
      </c>
      <c r="AM78" s="80">
        <v>337.33899999999994</v>
      </c>
      <c r="AN78" s="80">
        <v>-387.92099999999982</v>
      </c>
      <c r="AO78" s="80">
        <v>2900.2180000000003</v>
      </c>
      <c r="AP78" s="80">
        <v>789.88300000000049</v>
      </c>
      <c r="AQ78" s="116">
        <v>3639.5190000000011</v>
      </c>
      <c r="AR78" s="80">
        <v>-411.91701988648987</v>
      </c>
      <c r="AS78" s="80">
        <v>-978</v>
      </c>
      <c r="AT78" s="80">
        <v>2225.9812990541195</v>
      </c>
      <c r="AU78" s="80">
        <v>-23.640999999999508</v>
      </c>
      <c r="AV78" s="116">
        <v>812.27299999999923</v>
      </c>
      <c r="AW78" s="80">
        <v>-1229.2910000000002</v>
      </c>
      <c r="AX78" s="80">
        <v>-277.69499999999971</v>
      </c>
      <c r="AY78" s="80"/>
      <c r="AZ78" s="80"/>
      <c r="BA78" s="116">
        <v>-1506.9859999999999</v>
      </c>
      <c r="BB78" s="32"/>
      <c r="BC78" s="3"/>
      <c r="BD78" s="3"/>
      <c r="BE78" s="3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</row>
    <row r="79" spans="1:78" customFormat="1" ht="12.75" customHeight="1" x14ac:dyDescent="0.25">
      <c r="A79" s="34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2"/>
      <c r="BC79" s="3"/>
      <c r="BD79" s="3"/>
      <c r="BE79" s="3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</row>
    <row r="80" spans="1:78" customFormat="1" ht="30.95" customHeight="1" x14ac:dyDescent="0.2">
      <c r="A80" s="75" t="s">
        <v>59</v>
      </c>
      <c r="B80" s="76" t="s">
        <v>49</v>
      </c>
      <c r="C80" s="76" t="s">
        <v>50</v>
      </c>
      <c r="D80" s="76" t="s">
        <v>51</v>
      </c>
      <c r="E80" s="76" t="s">
        <v>52</v>
      </c>
      <c r="F80" s="76" t="s">
        <v>53</v>
      </c>
      <c r="G80" s="76" t="s">
        <v>54</v>
      </c>
      <c r="H80" s="76" t="s">
        <v>48</v>
      </c>
      <c r="I80" s="76" t="s">
        <v>55</v>
      </c>
      <c r="J80" s="76" t="s">
        <v>56</v>
      </c>
      <c r="K80" s="76" t="s">
        <v>57</v>
      </c>
      <c r="L80" s="76" t="s">
        <v>58</v>
      </c>
      <c r="M80" s="76" t="s">
        <v>47</v>
      </c>
      <c r="N80" s="76" t="s">
        <v>83</v>
      </c>
      <c r="O80" s="76" t="s">
        <v>84</v>
      </c>
      <c r="P80" s="76" t="s">
        <v>85</v>
      </c>
      <c r="Q80" s="76" t="s">
        <v>86</v>
      </c>
      <c r="R80" s="76" t="s">
        <v>87</v>
      </c>
      <c r="S80" s="76" t="str">
        <f t="shared" ref="S80:W80" si="3">+S5</f>
        <v>1Q 2016</v>
      </c>
      <c r="T80" s="76" t="str">
        <f t="shared" si="3"/>
        <v>2Q 2016</v>
      </c>
      <c r="U80" s="76" t="str">
        <f t="shared" si="3"/>
        <v>3Q 2016</v>
      </c>
      <c r="V80" s="76" t="str">
        <f t="shared" si="3"/>
        <v>4Q 2016</v>
      </c>
      <c r="W80" s="76" t="str">
        <f t="shared" si="3"/>
        <v>FY 2016</v>
      </c>
      <c r="X80" s="76" t="str">
        <f t="shared" ref="X80:AF80" si="4">+X5</f>
        <v>1Q 2017</v>
      </c>
      <c r="Y80" s="76" t="str">
        <f t="shared" si="4"/>
        <v>2Q 2017</v>
      </c>
      <c r="Z80" s="76" t="str">
        <f t="shared" si="4"/>
        <v>3Q 2017</v>
      </c>
      <c r="AA80" s="76" t="str">
        <f t="shared" si="4"/>
        <v>4Q 2017</v>
      </c>
      <c r="AB80" s="76" t="str">
        <f t="shared" si="4"/>
        <v>FY 2017</v>
      </c>
      <c r="AC80" s="76" t="str">
        <f t="shared" si="4"/>
        <v>1Q 2018</v>
      </c>
      <c r="AD80" s="76" t="str">
        <f t="shared" si="4"/>
        <v>2Q 2018</v>
      </c>
      <c r="AE80" s="76" t="str">
        <f t="shared" si="4"/>
        <v>3Q 2018</v>
      </c>
      <c r="AF80" s="76" t="str">
        <f t="shared" si="4"/>
        <v>4Q 2018</v>
      </c>
      <c r="AG80" s="76" t="str">
        <f t="shared" ref="AG80:AK80" si="5">+AG5</f>
        <v>FY 2018</v>
      </c>
      <c r="AH80" s="76" t="str">
        <f t="shared" si="5"/>
        <v>1Q 2019</v>
      </c>
      <c r="AI80" s="76" t="str">
        <f t="shared" si="5"/>
        <v>2Q 2019</v>
      </c>
      <c r="AJ80" s="76" t="str">
        <f t="shared" si="5"/>
        <v>3Q 2019</v>
      </c>
      <c r="AK80" s="76" t="str">
        <f t="shared" si="5"/>
        <v>4Q 2019</v>
      </c>
      <c r="AL80" s="76" t="str">
        <f t="shared" ref="AL80" si="6">+AL5</f>
        <v>FY 2019</v>
      </c>
      <c r="AM80" s="76" t="str">
        <f t="shared" ref="AM80:AQ80" si="7">+AM5</f>
        <v>1Q 2020</v>
      </c>
      <c r="AN80" s="76" t="str">
        <f t="shared" si="7"/>
        <v>2Q 2020</v>
      </c>
      <c r="AO80" s="76" t="str">
        <f t="shared" si="7"/>
        <v>3Q 2020</v>
      </c>
      <c r="AP80" s="76" t="str">
        <f t="shared" si="7"/>
        <v>4Q 2020</v>
      </c>
      <c r="AQ80" s="76" t="str">
        <f t="shared" si="7"/>
        <v>FY 2020</v>
      </c>
      <c r="AR80" s="76" t="s">
        <v>135</v>
      </c>
      <c r="AS80" s="76" t="s">
        <v>136</v>
      </c>
      <c r="AT80" s="76" t="s">
        <v>137</v>
      </c>
      <c r="AU80" s="76" t="s">
        <v>138</v>
      </c>
      <c r="AV80" s="76" t="s">
        <v>147</v>
      </c>
      <c r="AW80" s="76" t="s">
        <v>135</v>
      </c>
      <c r="AX80" s="76" t="s">
        <v>136</v>
      </c>
      <c r="AY80" s="76" t="s">
        <v>137</v>
      </c>
      <c r="AZ80" s="76" t="s">
        <v>138</v>
      </c>
      <c r="BA80" s="76" t="s">
        <v>148</v>
      </c>
      <c r="BB80" s="32"/>
      <c r="BC80" s="3"/>
      <c r="BD80" s="3"/>
      <c r="BE80" s="3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</row>
    <row r="81" spans="1:78" customFormat="1" ht="12.75" customHeight="1" x14ac:dyDescent="0.25">
      <c r="A81" s="62" t="s">
        <v>132</v>
      </c>
      <c r="B81" s="105">
        <v>0.1</v>
      </c>
      <c r="C81" s="105">
        <v>0.27</v>
      </c>
      <c r="D81" s="106">
        <v>7.000000000000001E-4</v>
      </c>
      <c r="E81" s="106">
        <v>7.3999999999999999E-4</v>
      </c>
      <c r="F81" s="106">
        <v>1.2099999999999999E-3</v>
      </c>
      <c r="G81" s="106">
        <v>2.1999999999999998E-4</v>
      </c>
      <c r="H81" s="105">
        <v>0.06</v>
      </c>
      <c r="I81" s="106">
        <v>-4.7E-2</v>
      </c>
      <c r="J81" s="106">
        <v>0.05</v>
      </c>
      <c r="K81" s="106">
        <v>-1.6E-2</v>
      </c>
      <c r="L81" s="106">
        <v>1.3000000000000001E-2</v>
      </c>
      <c r="M81" s="105">
        <v>2E-3</v>
      </c>
      <c r="N81" s="106">
        <v>1.5499999999999999E-3</v>
      </c>
      <c r="O81" s="106">
        <v>2.0000000000000001E-4</v>
      </c>
      <c r="P81" s="106">
        <v>-3.4000000000000002E-4</v>
      </c>
      <c r="Q81" s="106">
        <v>5.1999999999999995E-4</v>
      </c>
      <c r="R81" s="105">
        <v>3.9E-2</v>
      </c>
      <c r="S81" s="106">
        <v>-1.9E-2</v>
      </c>
      <c r="T81" s="106">
        <v>-1E-3</v>
      </c>
      <c r="U81" s="106">
        <v>3.7000000000000005E-2</v>
      </c>
      <c r="V81" s="106">
        <v>-9.4E-2</v>
      </c>
      <c r="W81" s="105">
        <v>-2.2000000000000002E-2</v>
      </c>
      <c r="X81" s="106">
        <v>-2.6000000000000002E-2</v>
      </c>
      <c r="Y81" s="106">
        <v>1.6E-2</v>
      </c>
      <c r="Z81" s="106">
        <v>8.900000000000001E-2</v>
      </c>
      <c r="AA81" s="106">
        <v>0.17899999999999999</v>
      </c>
      <c r="AB81" s="105">
        <v>2.7000000000000003E-2</v>
      </c>
      <c r="AC81" s="106">
        <v>4.5999999999999999E-2</v>
      </c>
      <c r="AD81" s="106">
        <v>0.10400000000000001</v>
      </c>
      <c r="AE81" s="106">
        <v>9.6999999999999989E-2</v>
      </c>
      <c r="AF81" s="106">
        <v>5.7000000000000002E-2</v>
      </c>
      <c r="AG81" s="105">
        <v>7.9000000000000001E-2</v>
      </c>
      <c r="AH81" s="106">
        <v>1.3999999999999999E-2</v>
      </c>
      <c r="AI81" s="106">
        <v>1.7000000000000001E-2</v>
      </c>
      <c r="AJ81" s="106">
        <v>3.0000000000000001E-3</v>
      </c>
      <c r="AK81" s="106">
        <v>1E-3</v>
      </c>
      <c r="AL81" s="105">
        <v>8.0000000000000002E-3</v>
      </c>
      <c r="AM81" s="104">
        <v>9.0000000000000011E-3</v>
      </c>
      <c r="AN81" s="104" t="s">
        <v>128</v>
      </c>
      <c r="AO81" s="104">
        <v>0.159</v>
      </c>
      <c r="AP81" s="104">
        <v>-0.03</v>
      </c>
      <c r="AQ81" s="118">
        <v>5.5E-2</v>
      </c>
      <c r="AR81" s="104">
        <v>0.20399999999999999</v>
      </c>
      <c r="AS81" s="104">
        <v>5.6000000000000001E-2</v>
      </c>
      <c r="AT81" s="104">
        <v>0.10299999999999999</v>
      </c>
      <c r="AU81" s="104">
        <v>7.0000000000000001E-3</v>
      </c>
      <c r="AV81" s="118">
        <v>8.1000000000000003E-2</v>
      </c>
      <c r="AW81" s="104">
        <v>-7.6999999999999999E-2</v>
      </c>
      <c r="AX81" s="104">
        <v>7.8E-2</v>
      </c>
      <c r="AY81" s="104"/>
      <c r="AZ81" s="104"/>
      <c r="BA81" s="118">
        <v>1.4999999999999999E-2</v>
      </c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</row>
    <row r="82" spans="1:78" customFormat="1" ht="12.75" customHeight="1" x14ac:dyDescent="0.25">
      <c r="A82" s="53" t="s">
        <v>104</v>
      </c>
      <c r="B82" s="36">
        <v>552</v>
      </c>
      <c r="C82" s="36">
        <v>556</v>
      </c>
      <c r="D82" s="81">
        <v>491</v>
      </c>
      <c r="E82" s="81">
        <v>503</v>
      </c>
      <c r="F82" s="81">
        <v>530</v>
      </c>
      <c r="G82" s="81">
        <v>586</v>
      </c>
      <c r="H82" s="36">
        <v>586</v>
      </c>
      <c r="I82" s="81">
        <v>609</v>
      </c>
      <c r="J82" s="81">
        <v>635</v>
      </c>
      <c r="K82" s="81">
        <v>656</v>
      </c>
      <c r="L82" s="81">
        <v>669</v>
      </c>
      <c r="M82" s="36">
        <v>669</v>
      </c>
      <c r="N82" s="81">
        <v>656</v>
      </c>
      <c r="O82" s="81">
        <v>644</v>
      </c>
      <c r="P82" s="81">
        <v>641</v>
      </c>
      <c r="Q82" s="81">
        <v>642</v>
      </c>
      <c r="R82" s="36">
        <v>642</v>
      </c>
      <c r="S82" s="81">
        <v>614</v>
      </c>
      <c r="T82" s="81">
        <v>591</v>
      </c>
      <c r="U82" s="81">
        <v>577</v>
      </c>
      <c r="V82" s="81">
        <v>558</v>
      </c>
      <c r="W82" s="36">
        <v>558</v>
      </c>
      <c r="X82" s="81">
        <v>540</v>
      </c>
      <c r="Y82" s="81">
        <v>533</v>
      </c>
      <c r="Z82" s="81">
        <v>537</v>
      </c>
      <c r="AA82" s="81">
        <v>551</v>
      </c>
      <c r="AB82" s="36">
        <v>551</v>
      </c>
      <c r="AC82" s="81">
        <v>544</v>
      </c>
      <c r="AD82" s="81">
        <v>550</v>
      </c>
      <c r="AE82" s="81">
        <v>554</v>
      </c>
      <c r="AF82" s="81">
        <v>575</v>
      </c>
      <c r="AG82" s="36">
        <v>575</v>
      </c>
      <c r="AH82" s="81">
        <v>580</v>
      </c>
      <c r="AI82" s="81">
        <v>578</v>
      </c>
      <c r="AJ82" s="81">
        <v>837</v>
      </c>
      <c r="AK82" s="81">
        <v>822</v>
      </c>
      <c r="AL82" s="36">
        <v>822</v>
      </c>
      <c r="AM82" s="81">
        <v>802</v>
      </c>
      <c r="AN82" s="81">
        <v>786</v>
      </c>
      <c r="AO82" s="81">
        <v>783</v>
      </c>
      <c r="AP82" s="81">
        <v>809</v>
      </c>
      <c r="AQ82" s="119">
        <v>809</v>
      </c>
      <c r="AR82" s="81">
        <v>803</v>
      </c>
      <c r="AS82" s="81">
        <v>818</v>
      </c>
      <c r="AT82" s="81">
        <v>815</v>
      </c>
      <c r="AU82" s="81">
        <v>845</v>
      </c>
      <c r="AV82" s="119">
        <v>845</v>
      </c>
      <c r="AW82" s="81">
        <v>849</v>
      </c>
      <c r="AX82" s="81">
        <v>854</v>
      </c>
      <c r="AY82" s="81"/>
      <c r="AZ82" s="81"/>
      <c r="BA82" s="119">
        <v>854</v>
      </c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</row>
    <row r="83" spans="1:78" customFormat="1" ht="12.75" customHeight="1" x14ac:dyDescent="0.25">
      <c r="A83" s="53" t="s">
        <v>141</v>
      </c>
      <c r="B83" s="36">
        <v>3155</v>
      </c>
      <c r="C83" s="36">
        <v>2800</v>
      </c>
      <c r="D83" s="81">
        <v>2583</v>
      </c>
      <c r="E83" s="81">
        <v>2382</v>
      </c>
      <c r="F83" s="81">
        <v>2542</v>
      </c>
      <c r="G83" s="81">
        <v>2955</v>
      </c>
      <c r="H83" s="36">
        <v>2615.5</v>
      </c>
      <c r="I83" s="81">
        <v>2965</v>
      </c>
      <c r="J83" s="81">
        <v>3128</v>
      </c>
      <c r="K83" s="81">
        <v>3209</v>
      </c>
      <c r="L83" s="81">
        <v>3228</v>
      </c>
      <c r="M83" s="36">
        <v>3228</v>
      </c>
      <c r="N83" s="81">
        <v>2910</v>
      </c>
      <c r="O83" s="81">
        <v>3012</v>
      </c>
      <c r="P83" s="81">
        <v>3031</v>
      </c>
      <c r="Q83" s="81">
        <v>2990</v>
      </c>
      <c r="R83" s="36">
        <v>2986</v>
      </c>
      <c r="S83" s="81">
        <v>2980</v>
      </c>
      <c r="T83" s="81">
        <v>2973.7</v>
      </c>
      <c r="U83" s="81">
        <v>2783</v>
      </c>
      <c r="V83" s="81">
        <v>2766.8</v>
      </c>
      <c r="W83" s="36">
        <v>2874.3</v>
      </c>
      <c r="X83" s="81">
        <v>2840</v>
      </c>
      <c r="Y83" s="81">
        <v>2217</v>
      </c>
      <c r="Z83" s="81">
        <v>2210</v>
      </c>
      <c r="AA83" s="81">
        <v>2417</v>
      </c>
      <c r="AB83" s="36">
        <v>2296</v>
      </c>
      <c r="AC83" s="81">
        <v>2501</v>
      </c>
      <c r="AD83" s="81">
        <v>2502</v>
      </c>
      <c r="AE83" s="81">
        <v>2593</v>
      </c>
      <c r="AF83" s="81">
        <v>2571</v>
      </c>
      <c r="AG83" s="36">
        <v>2541.75</v>
      </c>
      <c r="AH83" s="81">
        <v>2661</v>
      </c>
      <c r="AI83" s="81">
        <v>2702</v>
      </c>
      <c r="AJ83" s="81">
        <v>3273</v>
      </c>
      <c r="AK83" s="81">
        <v>3594</v>
      </c>
      <c r="AL83" s="36">
        <v>3601</v>
      </c>
      <c r="AM83" s="81">
        <v>3713</v>
      </c>
      <c r="AN83" s="81">
        <v>3654</v>
      </c>
      <c r="AO83" s="81">
        <v>3328</v>
      </c>
      <c r="AP83" s="81">
        <v>3647.8</v>
      </c>
      <c r="AQ83" s="119">
        <v>3585.7</v>
      </c>
      <c r="AR83" s="81">
        <v>3544</v>
      </c>
      <c r="AS83" s="81">
        <v>3766</v>
      </c>
      <c r="AT83" s="81">
        <v>4028</v>
      </c>
      <c r="AU83" s="81">
        <v>3795</v>
      </c>
      <c r="AV83" s="119">
        <v>3783.25</v>
      </c>
      <c r="AW83" s="81">
        <v>4179</v>
      </c>
      <c r="AX83" s="81">
        <v>4251</v>
      </c>
      <c r="AY83" s="81"/>
      <c r="AZ83" s="81"/>
      <c r="BA83" s="119">
        <v>4161</v>
      </c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</row>
    <row r="84" spans="1:78" customFormat="1" ht="13.5" x14ac:dyDescent="0.25">
      <c r="A84" s="54" t="s">
        <v>142</v>
      </c>
      <c r="B84" s="46"/>
      <c r="C84" s="46"/>
      <c r="D84" s="66"/>
      <c r="E84" s="66"/>
      <c r="F84" s="66"/>
      <c r="G84" s="66"/>
      <c r="H84" s="46"/>
      <c r="I84" s="66"/>
      <c r="J84" s="66"/>
      <c r="K84" s="66"/>
      <c r="L84" s="66"/>
      <c r="M84" s="46"/>
      <c r="N84" s="66"/>
      <c r="O84" s="66"/>
      <c r="P84" s="66"/>
      <c r="Q84" s="66"/>
      <c r="R84" s="46"/>
      <c r="S84" s="66"/>
      <c r="T84" s="66"/>
      <c r="U84" s="66"/>
      <c r="V84" s="66"/>
      <c r="W84" s="46"/>
      <c r="X84" s="66"/>
      <c r="Y84" s="66"/>
      <c r="Z84" s="66"/>
      <c r="AA84" s="66"/>
      <c r="AB84" s="46"/>
      <c r="AC84" s="66"/>
      <c r="AD84" s="66"/>
      <c r="AE84" s="66"/>
      <c r="AF84" s="66"/>
      <c r="AG84" s="46"/>
      <c r="AH84" s="66"/>
      <c r="AI84" s="66"/>
      <c r="AJ84" s="66"/>
      <c r="AK84" s="66"/>
      <c r="AL84" s="46"/>
      <c r="AM84" s="66"/>
      <c r="AN84" s="66"/>
      <c r="AO84" s="66"/>
      <c r="AP84" s="66"/>
      <c r="AQ84" s="108"/>
      <c r="AR84" s="66"/>
      <c r="AS84" s="66"/>
      <c r="AT84" s="66"/>
      <c r="AU84" s="66">
        <v>5593.33</v>
      </c>
      <c r="AV84" s="108">
        <v>5485.75</v>
      </c>
      <c r="AW84" s="66">
        <v>5530</v>
      </c>
      <c r="AX84" s="66">
        <v>5716</v>
      </c>
      <c r="AY84" s="66"/>
      <c r="AZ84" s="66"/>
      <c r="BA84" s="108">
        <v>5716</v>
      </c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</row>
    <row r="85" spans="1:78" x14ac:dyDescent="0.2">
      <c r="BB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</row>
    <row r="86" spans="1:78" x14ac:dyDescent="0.2">
      <c r="BB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</row>
    <row r="87" spans="1:78" x14ac:dyDescent="0.2">
      <c r="BB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</row>
    <row r="88" spans="1:78" x14ac:dyDescent="0.2">
      <c r="BB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</row>
    <row r="89" spans="1:78" x14ac:dyDescent="0.2">
      <c r="BB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</row>
    <row r="90" spans="1:78" x14ac:dyDescent="0.2">
      <c r="BB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</row>
    <row r="91" spans="1:78" x14ac:dyDescent="0.2">
      <c r="BB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</row>
    <row r="92" spans="1:78" x14ac:dyDescent="0.2">
      <c r="BB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</row>
    <row r="93" spans="1:78" x14ac:dyDescent="0.2">
      <c r="BB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</row>
    <row r="94" spans="1:78" x14ac:dyDescent="0.2">
      <c r="BB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</row>
    <row r="95" spans="1:78" x14ac:dyDescent="0.2">
      <c r="BB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</row>
    <row r="96" spans="1:78" x14ac:dyDescent="0.2">
      <c r="BB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</row>
    <row r="97" spans="54:78" x14ac:dyDescent="0.2">
      <c r="BB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</row>
    <row r="98" spans="54:78" x14ac:dyDescent="0.2">
      <c r="BB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</row>
    <row r="99" spans="54:78" x14ac:dyDescent="0.2">
      <c r="BB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</row>
    <row r="100" spans="54:78" x14ac:dyDescent="0.2">
      <c r="BB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</row>
    <row r="101" spans="54:78" x14ac:dyDescent="0.2">
      <c r="BB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</row>
    <row r="102" spans="54:78" x14ac:dyDescent="0.2">
      <c r="BB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</row>
    <row r="103" spans="54:78" x14ac:dyDescent="0.2">
      <c r="BB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</row>
    <row r="104" spans="54:78" x14ac:dyDescent="0.2">
      <c r="BB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</row>
    <row r="105" spans="54:78" x14ac:dyDescent="0.2">
      <c r="BB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</row>
    <row r="106" spans="54:78" x14ac:dyDescent="0.2">
      <c r="BB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</row>
    <row r="107" spans="54:78" x14ac:dyDescent="0.2">
      <c r="BB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</row>
    <row r="108" spans="54:78" x14ac:dyDescent="0.2">
      <c r="BB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</row>
    <row r="109" spans="54:78" x14ac:dyDescent="0.2">
      <c r="BB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188701E9AE1746A3000ABE9FD9CFEE" ma:contentTypeVersion="17" ma:contentTypeDescription="Skapa ett nytt dokument." ma:contentTypeScope="" ma:versionID="67b99e988b4c800e0ad692362fd9ff61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841705d09be8a9439b40decd666086e0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96746d2f-43b8-44fc-a74a-aedccad1a8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b665c68-c86c-4004-ba8a-dc9ed356b905}" ma:internalName="TaxCatchAll" ma:showField="CatchAllData" ma:web="b3e3e5ed-3113-472f-aaa3-12046dd1be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  <TaxCatchAll xmlns="b3e3e5ed-3113-472f-aaa3-12046dd1beb1" xsi:nil="true"/>
    <lcf76f155ced4ddcb4097134ff3c332f xmlns="3663cba8-bee7-4c48-88b5-e4c4fad63f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60548B-9B26-453A-9FD9-400C6C5E0100}"/>
</file>

<file path=customXml/itemProps3.xml><?xml version="1.0" encoding="utf-8"?>
<ds:datastoreItem xmlns:ds="http://schemas.openxmlformats.org/officeDocument/2006/customXml" ds:itemID="{20EF4903-405E-4479-8A96-DA105B2868CA}">
  <ds:schemaRefs>
    <ds:schemaRef ds:uri="3663cba8-bee7-4c48-88b5-e4c4fad63f36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e3e5ed-3113-472f-aaa3-12046dd1beb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Group'!Utskriftsområde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Holmström</dc:creator>
  <cp:lastModifiedBy>Gerry Sommensjö</cp:lastModifiedBy>
  <cp:lastPrinted>2020-08-10T06:31:22Z</cp:lastPrinted>
  <dcterms:created xsi:type="dcterms:W3CDTF">2008-11-06T20:09:30Z</dcterms:created>
  <dcterms:modified xsi:type="dcterms:W3CDTF">2022-09-15T07:53:16Z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</Properties>
</file>