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ninefiles-my.sharepoint.com/personal/ulrika_holmer_eastnine_com/Documents/Documents/"/>
    </mc:Choice>
  </mc:AlternateContent>
  <xr:revisionPtr revIDLastSave="0" documentId="8_{6B816821-2526-4DCB-AD84-CD0DCFF1DD0D}" xr6:coauthVersionLast="47" xr6:coauthVersionMax="47" xr10:uidLastSave="{00000000-0000-0000-0000-000000000000}"/>
  <bookViews>
    <workbookView xWindow="1560" yWindow="1560" windowWidth="21600" windowHeight="11385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[32]BILANCO!$B$12:$B$20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Group'!$A$2:$AB$83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36" i="15" l="1"/>
  <c r="BF63" i="15" s="1"/>
  <c r="BF80" i="15" s="1"/>
  <c r="BA36" i="15"/>
  <c r="BA63" i="15" s="1"/>
  <c r="BA80" i="15" s="1"/>
  <c r="AP80" i="15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<sst xmlns="http://schemas.openxmlformats.org/spreadsheetml/2006/main" count="1247" uniqueCount="150">
  <si>
    <t>Indexes, RR thous</t>
  </si>
  <si>
    <t>1 q</t>
  </si>
  <si>
    <t>2 q</t>
  </si>
  <si>
    <t>3 q</t>
  </si>
  <si>
    <t>4 q</t>
  </si>
  <si>
    <t>Total year</t>
  </si>
  <si>
    <t>Revenue</t>
  </si>
  <si>
    <t xml:space="preserve">Cost of sales </t>
  </si>
  <si>
    <t>Gross profit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</si>
  <si>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</si>
  <si>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</si>
  <si>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</si>
  <si>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</si>
  <si>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</si>
  <si>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</si>
  <si>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</si>
  <si>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</si>
  <si>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</si>
  <si>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</si>
  <si>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</si>
  <si>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</si>
  <si>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Melon Fashion Group</t>
  </si>
  <si>
    <t>International Financial Reporting Standards, RUBm</t>
  </si>
  <si>
    <t>Income Statement</t>
  </si>
  <si>
    <t>FY 2011</t>
  </si>
  <si>
    <t>FY 2012</t>
  </si>
  <si>
    <t>1Q13</t>
  </si>
  <si>
    <t>2Q13</t>
  </si>
  <si>
    <t>3Q13</t>
  </si>
  <si>
    <t>4Q13</t>
  </si>
  <si>
    <t>FY 2013</t>
  </si>
  <si>
    <t>1Q14</t>
  </si>
  <si>
    <t>2Q14</t>
  </si>
  <si>
    <t>3Q14</t>
  </si>
  <si>
    <t>4Q14</t>
  </si>
  <si>
    <t>FY 2014</t>
  </si>
  <si>
    <t>1Q15</t>
  </si>
  <si>
    <t>2Q15</t>
  </si>
  <si>
    <t>3Q15</t>
  </si>
  <si>
    <t>4Q15</t>
  </si>
  <si>
    <t>FY 2015</t>
  </si>
  <si>
    <t>1Q 2016</t>
  </si>
  <si>
    <t>2Q 2016</t>
  </si>
  <si>
    <t>3Q 2016</t>
  </si>
  <si>
    <t>4Q 2016</t>
  </si>
  <si>
    <t>FY 2016</t>
  </si>
  <si>
    <t>1Q 2017</t>
  </si>
  <si>
    <t>2Q 2017</t>
  </si>
  <si>
    <t>3Q 2017</t>
  </si>
  <si>
    <t>4Q 2017</t>
  </si>
  <si>
    <t>FY 2017</t>
  </si>
  <si>
    <t>1Q 2018</t>
  </si>
  <si>
    <t>2Q 2018</t>
  </si>
  <si>
    <t>3Q 2018</t>
  </si>
  <si>
    <t>4Q 2018</t>
  </si>
  <si>
    <t>FY 2018</t>
  </si>
  <si>
    <t>1Q 2019</t>
  </si>
  <si>
    <t>2Q 2019</t>
  </si>
  <si>
    <t>3Q 2019</t>
  </si>
  <si>
    <t>4Q 2019</t>
  </si>
  <si>
    <t>FY 2019</t>
  </si>
  <si>
    <t>1Q 2020</t>
  </si>
  <si>
    <t>2Q 2020</t>
  </si>
  <si>
    <t>3Q 2020</t>
  </si>
  <si>
    <t>4Q 2020</t>
  </si>
  <si>
    <t>FY 2020</t>
  </si>
  <si>
    <t>1Q 2021</t>
  </si>
  <si>
    <t>2Q 2021</t>
  </si>
  <si>
    <t>3Q 2021</t>
  </si>
  <si>
    <t>4Q 2021</t>
  </si>
  <si>
    <t>FY 2021</t>
  </si>
  <si>
    <t>1Q 2022</t>
  </si>
  <si>
    <t>2Q 2022</t>
  </si>
  <si>
    <t>3Q 2022</t>
  </si>
  <si>
    <t>4Q 2022</t>
  </si>
  <si>
    <t>Cost of sales</t>
  </si>
  <si>
    <t>Other operating expenses</t>
  </si>
  <si>
    <t>Other income/expenses</t>
  </si>
  <si>
    <t>of which derivative financial income/expenses</t>
  </si>
  <si>
    <t>-</t>
  </si>
  <si>
    <t>of which forex gain/(loss) related to IFRS 16</t>
  </si>
  <si>
    <t xml:space="preserve">of which other one-off items </t>
  </si>
  <si>
    <t>Result from divestments</t>
  </si>
  <si>
    <t>One-off transaction</t>
  </si>
  <si>
    <t>EBITDA</t>
  </si>
  <si>
    <t>IFRS 16 effect on EBITDA</t>
  </si>
  <si>
    <t>EBITDA without IFRS 16 effect</t>
  </si>
  <si>
    <t>Income from sales of discontinued operations</t>
  </si>
  <si>
    <t>Depreciation and amortisation</t>
  </si>
  <si>
    <t>Depreciation and amortisation related to IFRS 16</t>
  </si>
  <si>
    <t>Earnings before interest and tax</t>
  </si>
  <si>
    <t>Financial income</t>
  </si>
  <si>
    <t>Financial expenses</t>
  </si>
  <si>
    <t>Financial expense related to IFRS 16</t>
  </si>
  <si>
    <t>Earnings before tax</t>
  </si>
  <si>
    <t>Tax</t>
  </si>
  <si>
    <t>Profit/loss from discontinued operations</t>
  </si>
  <si>
    <t>Profit for the period</t>
  </si>
  <si>
    <t>Attributable to owners of the parent</t>
  </si>
  <si>
    <t>Attributable to non-controlling interests</t>
  </si>
  <si>
    <t>Other comprehensive income</t>
  </si>
  <si>
    <t>Total comprehensive income</t>
  </si>
  <si>
    <t>Balance Sheet</t>
  </si>
  <si>
    <t>Other intangible assets</t>
  </si>
  <si>
    <t>Property, plant and equipment</t>
  </si>
  <si>
    <t>Deferred income tax assets</t>
  </si>
  <si>
    <t>Trade and other receivables</t>
  </si>
  <si>
    <t>Right-of-use assets</t>
  </si>
  <si>
    <t>Financial assets</t>
  </si>
  <si>
    <t>Total non-current assets</t>
  </si>
  <si>
    <t>Inventories</t>
  </si>
  <si>
    <t>Receivables</t>
  </si>
  <si>
    <t>Cash and cash equivalents</t>
  </si>
  <si>
    <t>Assets classified as held for sale</t>
  </si>
  <si>
    <t>Total current assets</t>
  </si>
  <si>
    <t>TOTAL ASSETS</t>
  </si>
  <si>
    <t>Equity attributable to owners of the group</t>
  </si>
  <si>
    <t>Non-current lease liability</t>
  </si>
  <si>
    <t>Demolition provision - leases</t>
  </si>
  <si>
    <t>Provisions</t>
  </si>
  <si>
    <t>Non-current liabilities, other</t>
  </si>
  <si>
    <t>Current lease liability</t>
  </si>
  <si>
    <t>Current borrowings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</si>
  <si>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</si>
  <si>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</si>
  <si>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</si>
  <si>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</si>
  <si>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</si>
  <si>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of which interest paid related to IFRS 16</t>
  </si>
  <si>
    <t>Changes in working capital</t>
  </si>
  <si>
    <t>Cash flow from operating activities</t>
  </si>
  <si>
    <t>Investments in non-current assets</t>
  </si>
  <si>
    <t>Proceeds from sale сurrent assets available-for-sale</t>
  </si>
  <si>
    <t>Disposals of non-current assets</t>
  </si>
  <si>
    <t>Cash flow from investing activities</t>
  </si>
  <si>
    <t>Change in loans</t>
  </si>
  <si>
    <t>New issues</t>
  </si>
  <si>
    <t>Dividend paid</t>
  </si>
  <si>
    <t>Payments related to IFRS 16</t>
  </si>
  <si>
    <t>Others</t>
  </si>
  <si>
    <t>Cash flow from financing activities</t>
  </si>
  <si>
    <t>Cash flow for the period/year</t>
  </si>
  <si>
    <t>Key Figures</t>
  </si>
  <si>
    <t>Like-for-like sales growth</t>
  </si>
  <si>
    <t>n/a</t>
  </si>
  <si>
    <t>Number of stores, end-of-period (exl internet-stores)</t>
  </si>
  <si>
    <t>Number of full time equivalent employees (FTE)</t>
  </si>
  <si>
    <t>Headcount, average</t>
  </si>
  <si>
    <t>FY 2022</t>
  </si>
  <si>
    <t>3m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</si>
</sst>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7" fillId="0" borderId="0" xfId="22" applyFont="1" applyAlignment="1">
      <alignment wrapText="1"/>
    </xf>
    <xf numFmtId="0" fontId="18" fillId="0" borderId="0" xfId="22" applyFont="1" applyAlignment="1">
      <alignment wrapText="1"/>
    </xf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Alignment="1">
      <alignment vertical="center"/>
    </xf>
    <xf numFmtId="0" fontId="21" fillId="18" borderId="0" xfId="0" applyFont="1" applyFill="1" applyAlignment="1">
      <alignment horizontal="right" vertical="center"/>
    </xf>
    <xf numFmtId="14" fontId="21" fillId="18" borderId="0" xfId="0" applyNumberFormat="1" applyFont="1" applyFill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/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  <xf numFmtId="3" fontId="20" fillId="17" borderId="1" xfId="0" applyNumberFormat="1" applyFont="1" applyFill="1" applyBorder="1" applyAlignment="1">
      <alignment horizontal="right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9"/>
  <sheetViews>
    <sheetView topLeftCell="A4" workbookViewId="0">
      <selection activeCell="C4" sqref="C4:F4"/>
    </sheetView>
  </sheetViews>
  <sheetFormatPr defaultRowHeight="12.75" x14ac:dyDescent="0.2"/>
  <cols>
    <col min="1" max="1" width="8.88671875" style="6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2:10" ht="24" customHeight="1" x14ac:dyDescent="0.2">
      <c r="B3" s="7" t="s">
        <v>6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7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8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</row>
    <row r="6" spans="2:10" ht="24" customHeight="1" x14ac:dyDescent="0.2">
      <c r="B6" s="9" t="s">
        <v>9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3"/>
      <c r="I6" s="14"/>
    </row>
    <row r="7" spans="2:10" ht="24" customHeight="1" x14ac:dyDescent="0.2">
      <c r="B7" s="9" t="s">
        <v>10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3"/>
      <c r="I7" s="14"/>
    </row>
    <row r="8" spans="2:10" ht="24" customHeight="1" x14ac:dyDescent="0.2">
      <c r="B8" s="9" t="s">
        <v>11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5"/>
    </row>
    <row r="9" spans="2:10" ht="24" customHeight="1" x14ac:dyDescent="0.2">
      <c r="B9" s="9" t="s">
        <v>12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13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14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3"/>
    </row>
    <row r="12" spans="2:10" ht="24" customHeight="1" x14ac:dyDescent="0.2">
      <c r="B12" s="9" t="s">
        <v>15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6"/>
      <c r="J12" s="16"/>
    </row>
    <row r="13" spans="2:10" ht="24" customHeight="1" x14ac:dyDescent="0.2">
      <c r="B13" s="11" t="s">
        <v>16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7"/>
      <c r="I13" s="17"/>
    </row>
    <row r="14" spans="2:10" ht="24" customHeight="1" x14ac:dyDescent="0.2">
      <c r="B14" s="9" t="s">
        <v>17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8" t="s">
        <v>18</v>
      </c>
      <c r="C15" s="19">
        <f>SUM(C13:C14)</f>
        <v>3745.6350000000057</v>
      </c>
      <c r="D15" s="19">
        <f>SUM(D13:D14)</f>
        <v>31585.944938135668</v>
      </c>
      <c r="E15" s="19">
        <f>SUM(E13:E14)</f>
        <v>4206.0370677966421</v>
      </c>
      <c r="F15" s="19">
        <f>SUM(F13:F14)</f>
        <v>6384.4952033900945</v>
      </c>
      <c r="G15" s="19">
        <f>SUM(G13:G14)</f>
        <v>45922.112209322266</v>
      </c>
      <c r="H15" s="15"/>
      <c r="I15" s="13"/>
    </row>
    <row r="17" spans="2:9" ht="13.5" thickBot="1" x14ac:dyDescent="0.25">
      <c r="G17" s="13"/>
    </row>
    <row r="18" spans="2:9" ht="13.5" thickBot="1" x14ac:dyDescent="0.25">
      <c r="B18" s="20" t="s">
        <v>19</v>
      </c>
      <c r="C18" s="21">
        <v>28.16</v>
      </c>
      <c r="D18" s="22">
        <v>27.213000000000001</v>
      </c>
      <c r="E18" s="21">
        <v>26.801600000000001</v>
      </c>
      <c r="F18" s="23">
        <v>26.615400000000001</v>
      </c>
    </row>
    <row r="19" spans="2:9" x14ac:dyDescent="0.2">
      <c r="C19" s="24"/>
      <c r="D19" s="24"/>
      <c r="E19" s="24"/>
      <c r="F19" s="24"/>
    </row>
    <row r="20" spans="2:9" ht="24" customHeight="1" x14ac:dyDescent="0.2">
      <c r="B20" s="4" t="s">
        <v>20</v>
      </c>
      <c r="C20" s="5" t="s">
        <v>1</v>
      </c>
      <c r="D20" s="5" t="s">
        <v>2</v>
      </c>
      <c r="E20" s="5" t="s">
        <v>3</v>
      </c>
      <c r="F20" s="5" t="s">
        <v>4</v>
      </c>
      <c r="G20" s="5" t="s">
        <v>5</v>
      </c>
    </row>
    <row r="21" spans="2:9" ht="24" customHeight="1" x14ac:dyDescent="0.2">
      <c r="B21" s="7" t="s">
        <v>6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7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8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</row>
    <row r="24" spans="2:9" ht="24" customHeight="1" x14ac:dyDescent="0.2">
      <c r="B24" s="9" t="s">
        <v>9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10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3"/>
      <c r="I25" s="13"/>
    </row>
    <row r="26" spans="2:9" ht="24" customHeight="1" x14ac:dyDescent="0.2">
      <c r="B26" s="9" t="s">
        <v>11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12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13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14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15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16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17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8" t="s">
        <v>18</v>
      </c>
      <c r="C33" s="19">
        <f>SUM(C31:C32)</f>
        <v>133.01260653409082</v>
      </c>
      <c r="D33" s="19">
        <f>SUM(D31:D32)</f>
        <v>1160.6932325776515</v>
      </c>
      <c r="E33" s="19">
        <f>SUM(E31:E32)</f>
        <v>156.93231254091808</v>
      </c>
      <c r="F33" s="19">
        <f>SUM(F31:F32)</f>
        <v>239.87973892521364</v>
      </c>
      <c r="G33" s="19">
        <f>SUM(G31:G32)</f>
        <v>1690.5178905778755</v>
      </c>
    </row>
    <row r="48" spans="2:7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6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6"/>
    </row>
    <row r="58" spans="2:2" x14ac:dyDescent="0.2">
      <c r="B58" s="25"/>
    </row>
    <row r="59" spans="2:2" x14ac:dyDescent="0.2">
      <c r="B59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CE84"/>
  <sheetViews>
    <sheetView tabSelected="1" zoomScaleNormal="100" workbookViewId="0">
      <pane xSplit="1" topLeftCell="R1" activePane="topRight" state="frozen"/>
      <selection pane="topRight" activeCell="BI20" sqref="BI20"/>
    </sheetView>
  </sheetViews>
  <sheetFormatPr defaultColWidth="8.88671875" defaultRowHeight="12" outlineLevelCol="1" x14ac:dyDescent="0.2"/>
  <cols>
    <col min="1" max="1" width="45.6640625" style="28" customWidth="1"/>
    <col min="2" max="3" width="8.88671875" style="28"/>
    <col min="4" max="7" width="8.88671875" style="28" hidden="1" customWidth="1" outlineLevel="1"/>
    <col min="8" max="8" width="8.88671875" style="28" collapsed="1"/>
    <col min="9" max="12" width="8.88671875" style="28" hidden="1" customWidth="1" outlineLevel="1"/>
    <col min="13" max="13" width="8.88671875" style="28" collapsed="1"/>
    <col min="14" max="17" width="8.88671875" style="28" hidden="1" customWidth="1" outlineLevel="1"/>
    <col min="18" max="18" width="8.88671875" style="28" collapsed="1"/>
    <col min="19" max="22" width="8.88671875" style="28" hidden="1" customWidth="1" outlineLevel="1"/>
    <col min="23" max="23" width="8.88671875" style="28" collapsed="1"/>
    <col min="24" max="27" width="8.88671875" style="28" hidden="1" customWidth="1" outlineLevel="1"/>
    <col min="28" max="28" width="8.88671875" style="28" collapsed="1"/>
    <col min="29" max="29" width="9.33203125" style="28" hidden="1" customWidth="1" outlineLevel="1"/>
    <col min="30" max="32" width="8.88671875" style="28" hidden="1" customWidth="1" outlineLevel="1"/>
    <col min="33" max="33" width="8.88671875" style="28" collapsed="1"/>
    <col min="34" max="34" width="9.33203125" style="28" hidden="1" customWidth="1" outlineLevel="1"/>
    <col min="35" max="37" width="8.88671875" style="28" hidden="1" customWidth="1" outlineLevel="1"/>
    <col min="38" max="38" width="8.88671875" style="28" collapsed="1"/>
    <col min="39" max="42" width="8.88671875" style="28" hidden="1" customWidth="1" outlineLevel="1"/>
    <col min="43" max="43" width="8.88671875" style="28" collapsed="1"/>
    <col min="44" max="47" width="8.88671875" style="28" hidden="1" customWidth="1" outlineLevel="1"/>
    <col min="48" max="48" width="8.88671875" style="28" collapsed="1"/>
    <col min="49" max="52" width="8.88671875" style="28" hidden="1" customWidth="1" outlineLevel="1"/>
    <col min="53" max="53" width="8.88671875" style="28" collapsed="1"/>
    <col min="54" max="16384" width="8.88671875" style="28"/>
  </cols>
  <sheetData>
    <row r="1" spans="1:83" customFormat="1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</row>
    <row r="2" spans="1:83" customFormat="1" ht="24" x14ac:dyDescent="0.5">
      <c r="A2" s="87" t="s">
        <v>21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28"/>
      <c r="N2" s="27"/>
      <c r="O2" s="27"/>
      <c r="P2" s="27"/>
      <c r="Q2" s="27"/>
      <c r="R2" s="27"/>
      <c r="S2" s="27"/>
      <c r="T2" s="28"/>
      <c r="U2" s="28"/>
      <c r="V2" s="28"/>
      <c r="W2" s="1"/>
      <c r="X2" s="1"/>
      <c r="Y2" s="28"/>
      <c r="Z2" s="28"/>
      <c r="AA2" s="28"/>
      <c r="AB2" s="1"/>
      <c r="AC2" s="28"/>
      <c r="AD2" s="28"/>
      <c r="AE2" s="28"/>
      <c r="AF2" s="28"/>
      <c r="AG2" s="28"/>
      <c r="AH2" s="28"/>
      <c r="AI2" s="28"/>
      <c r="AJ2" s="29"/>
      <c r="AK2" s="29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</row>
    <row r="3" spans="1:83" customFormat="1" ht="12.75" customHeight="1" x14ac:dyDescent="0.35">
      <c r="A3" s="82"/>
      <c r="B3" s="28"/>
      <c r="C3" s="28"/>
      <c r="D3" s="28"/>
      <c r="E3" s="28"/>
      <c r="F3" s="28"/>
      <c r="G3" s="28"/>
      <c r="H3" s="28"/>
      <c r="I3" s="2"/>
      <c r="J3" s="2"/>
      <c r="K3" s="2"/>
      <c r="L3" s="2"/>
      <c r="M3" s="28"/>
      <c r="N3" s="27"/>
      <c r="O3" s="3"/>
      <c r="P3" s="3"/>
      <c r="Q3" s="3"/>
      <c r="R3" s="3"/>
      <c r="S3" s="27"/>
      <c r="T3" s="28"/>
      <c r="U3" s="28"/>
      <c r="V3" s="28"/>
      <c r="W3" s="2"/>
      <c r="X3" s="27"/>
      <c r="Y3" s="28"/>
      <c r="Z3" s="28"/>
      <c r="AA3" s="28"/>
      <c r="AB3" s="2"/>
      <c r="AC3" s="28"/>
      <c r="AD3" s="28"/>
      <c r="AE3" s="28"/>
      <c r="AF3" s="28"/>
      <c r="AG3" s="28"/>
      <c r="AH3" s="28"/>
      <c r="AI3" s="28"/>
      <c r="AJ3" s="29"/>
      <c r="AK3" s="29"/>
      <c r="AL3" s="28"/>
      <c r="AM3" s="34"/>
      <c r="AN3" s="88"/>
      <c r="AO3" s="28"/>
      <c r="AP3" s="28"/>
      <c r="AQ3" s="28"/>
      <c r="AR3" s="34"/>
      <c r="AS3" s="88"/>
      <c r="AT3" s="28"/>
      <c r="AU3" s="28"/>
      <c r="AV3" s="28"/>
      <c r="AW3" s="34"/>
      <c r="AX3" s="88"/>
      <c r="AY3" s="28"/>
      <c r="AZ3" s="28"/>
      <c r="BA3" s="28"/>
      <c r="BB3" s="34"/>
      <c r="BC3" s="8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</row>
    <row r="4" spans="1:83" customFormat="1" ht="12.75" customHeight="1" x14ac:dyDescent="0.35">
      <c r="A4" s="48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</row>
    <row r="5" spans="1:83" customFormat="1" ht="30.95" customHeight="1" x14ac:dyDescent="0.2">
      <c r="A5" s="64" t="s">
        <v>23</v>
      </c>
      <c r="B5" s="65" t="s">
        <v>24</v>
      </c>
      <c r="C5" s="65" t="s">
        <v>25</v>
      </c>
      <c r="D5" s="65" t="s">
        <v>26</v>
      </c>
      <c r="E5" s="65" t="s">
        <v>27</v>
      </c>
      <c r="F5" s="65" t="s">
        <v>28</v>
      </c>
      <c r="G5" s="65" t="s">
        <v>29</v>
      </c>
      <c r="H5" s="65" t="s">
        <v>30</v>
      </c>
      <c r="I5" s="65" t="s">
        <v>31</v>
      </c>
      <c r="J5" s="65" t="s">
        <v>32</v>
      </c>
      <c r="K5" s="65" t="s">
        <v>33</v>
      </c>
      <c r="L5" s="65" t="s">
        <v>34</v>
      </c>
      <c r="M5" s="65" t="s">
        <v>35</v>
      </c>
      <c r="N5" s="65" t="s">
        <v>36</v>
      </c>
      <c r="O5" s="65" t="s">
        <v>37</v>
      </c>
      <c r="P5" s="65" t="s">
        <v>38</v>
      </c>
      <c r="Q5" s="65" t="s">
        <v>39</v>
      </c>
      <c r="R5" s="65" t="s">
        <v>40</v>
      </c>
      <c r="S5" s="65" t="s">
        <v>41</v>
      </c>
      <c r="T5" s="65" t="s">
        <v>42</v>
      </c>
      <c r="U5" s="65" t="s">
        <v>43</v>
      </c>
      <c r="V5" s="65" t="s">
        <v>44</v>
      </c>
      <c r="W5" s="65" t="s">
        <v>45</v>
      </c>
      <c r="X5" s="65" t="s">
        <v>46</v>
      </c>
      <c r="Y5" s="65" t="s">
        <v>47</v>
      </c>
      <c r="Z5" s="65" t="s">
        <v>48</v>
      </c>
      <c r="AA5" s="65" t="s">
        <v>49</v>
      </c>
      <c r="AB5" s="65" t="s">
        <v>50</v>
      </c>
      <c r="AC5" s="65" t="s">
        <v>51</v>
      </c>
      <c r="AD5" s="65" t="s">
        <v>52</v>
      </c>
      <c r="AE5" s="65" t="s">
        <v>53</v>
      </c>
      <c r="AF5" s="65" t="s">
        <v>54</v>
      </c>
      <c r="AG5" s="65" t="s">
        <v>55</v>
      </c>
      <c r="AH5" s="65" t="s">
        <v>56</v>
      </c>
      <c r="AI5" s="65" t="s">
        <v>57</v>
      </c>
      <c r="AJ5" s="65" t="s">
        <v>58</v>
      </c>
      <c r="AK5" s="65" t="s">
        <v>59</v>
      </c>
      <c r="AL5" s="65" t="s">
        <v>60</v>
      </c>
      <c r="AM5" s="65" t="s">
        <v>61</v>
      </c>
      <c r="AN5" s="65" t="s">
        <v>62</v>
      </c>
      <c r="AO5" s="65" t="s">
        <v>63</v>
      </c>
      <c r="AP5" s="65" t="s">
        <v>64</v>
      </c>
      <c r="AQ5" s="65" t="s">
        <v>65</v>
      </c>
      <c r="AR5" s="65" t="s">
        <v>66</v>
      </c>
      <c r="AS5" s="65" t="s">
        <v>67</v>
      </c>
      <c r="AT5" s="65" t="s">
        <v>68</v>
      </c>
      <c r="AU5" s="65" t="s">
        <v>69</v>
      </c>
      <c r="AV5" s="65" t="s">
        <v>70</v>
      </c>
      <c r="AW5" s="65" t="s">
        <v>71</v>
      </c>
      <c r="AX5" s="65" t="s">
        <v>72</v>
      </c>
      <c r="AY5" s="65" t="s">
        <v>73</v>
      </c>
      <c r="AZ5" s="65" t="s">
        <v>74</v>
      </c>
      <c r="BA5" s="65" t="s">
        <v>148</v>
      </c>
      <c r="BB5" s="65" t="s">
        <v>71</v>
      </c>
      <c r="BC5" s="65" t="s">
        <v>72</v>
      </c>
      <c r="BD5" s="65" t="s">
        <v>73</v>
      </c>
      <c r="BE5" s="65" t="s">
        <v>74</v>
      </c>
      <c r="BF5" s="65" t="s">
        <v>149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</row>
    <row r="6" spans="1:83" customFormat="1" ht="12.75" customHeight="1" x14ac:dyDescent="0.35">
      <c r="A6" s="46" t="s">
        <v>6</v>
      </c>
      <c r="B6" s="37">
        <v>5103.4009999999998</v>
      </c>
      <c r="C6" s="37">
        <v>7060.5349999999999</v>
      </c>
      <c r="D6" s="56">
        <v>1716.903</v>
      </c>
      <c r="E6" s="56">
        <v>2089.2689999999998</v>
      </c>
      <c r="F6" s="56">
        <v>2495.279</v>
      </c>
      <c r="G6" s="56">
        <v>2664.9290000000001</v>
      </c>
      <c r="H6" s="37">
        <v>8966.3799999999992</v>
      </c>
      <c r="I6" s="56">
        <v>2063.777</v>
      </c>
      <c r="J6" s="56">
        <v>2762.297</v>
      </c>
      <c r="K6" s="56">
        <v>3097.6385033581805</v>
      </c>
      <c r="L6" s="56">
        <v>3268</v>
      </c>
      <c r="M6" s="37">
        <v>11191.712503358181</v>
      </c>
      <c r="N6" s="56">
        <v>2870.86</v>
      </c>
      <c r="O6" s="56">
        <v>3051.4960000000001</v>
      </c>
      <c r="P6" s="56">
        <v>3156</v>
      </c>
      <c r="Q6" s="56">
        <v>3491</v>
      </c>
      <c r="R6" s="37">
        <v>12569</v>
      </c>
      <c r="S6" s="56">
        <v>2838.9520000000002</v>
      </c>
      <c r="T6" s="56">
        <v>3100.9313956302199</v>
      </c>
      <c r="U6" s="56">
        <v>3361.5671713708889</v>
      </c>
      <c r="V6" s="56">
        <v>3172.0868895263452</v>
      </c>
      <c r="W6" s="37">
        <v>12473.537456527454</v>
      </c>
      <c r="X6" s="56">
        <v>2690.489</v>
      </c>
      <c r="Y6" s="56">
        <v>3265.2760000000003</v>
      </c>
      <c r="Z6" s="56">
        <v>3842.37</v>
      </c>
      <c r="AA6" s="56">
        <v>4071.3029999999999</v>
      </c>
      <c r="AB6" s="37">
        <v>13869.438</v>
      </c>
      <c r="AC6" s="56">
        <v>3284.29</v>
      </c>
      <c r="AD6" s="56">
        <v>4066.6410000000001</v>
      </c>
      <c r="AE6" s="56">
        <v>4921.6139999999996</v>
      </c>
      <c r="AF6" s="56">
        <v>5357.0659999999998</v>
      </c>
      <c r="AG6" s="37">
        <v>17629.611000000001</v>
      </c>
      <c r="AH6" s="56">
        <v>3941.4780000000001</v>
      </c>
      <c r="AI6" s="56">
        <v>5052.4269999999997</v>
      </c>
      <c r="AJ6" s="56">
        <v>6761.6480000000001</v>
      </c>
      <c r="AK6" s="56">
        <v>7234.62</v>
      </c>
      <c r="AL6" s="37">
        <v>22990.172999999999</v>
      </c>
      <c r="AM6" s="56">
        <v>5381.6390000000001</v>
      </c>
      <c r="AN6" s="56">
        <v>3427.2669999999998</v>
      </c>
      <c r="AO6" s="56">
        <v>8216.8680000000004</v>
      </c>
      <c r="AP6" s="56">
        <v>8194.7540000000008</v>
      </c>
      <c r="AQ6" s="92">
        <v>25220.527999999998</v>
      </c>
      <c r="AR6" s="56">
        <v>7270.683</v>
      </c>
      <c r="AS6" s="56">
        <v>10195.736000000001</v>
      </c>
      <c r="AT6" s="56">
        <v>10800.167999999998</v>
      </c>
      <c r="AU6" s="56">
        <v>9231.635000000002</v>
      </c>
      <c r="AV6" s="92">
        <v>37498.222000000002</v>
      </c>
      <c r="AW6" s="56">
        <v>7547.1139999999996</v>
      </c>
      <c r="AX6" s="56">
        <v>12147.378999999999</v>
      </c>
      <c r="AY6" s="56">
        <v>13631.197999999999</v>
      </c>
      <c r="AZ6" s="56">
        <v>12718.667000000003</v>
      </c>
      <c r="BA6" s="92">
        <v>46044.358</v>
      </c>
      <c r="BB6" s="56">
        <v>11154.657999999999</v>
      </c>
      <c r="BC6" s="56"/>
      <c r="BD6" s="56"/>
      <c r="BE6" s="56"/>
      <c r="BF6" s="92">
        <v>11154.657999999999</v>
      </c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</row>
    <row r="7" spans="1:83" customFormat="1" ht="12.75" customHeight="1" x14ac:dyDescent="0.35">
      <c r="A7" s="47" t="s">
        <v>75</v>
      </c>
      <c r="B7" s="41">
        <v>-2055.5709999999999</v>
      </c>
      <c r="C7" s="41">
        <v>-2761.538</v>
      </c>
      <c r="D7" s="57">
        <v>-777.35500000000002</v>
      </c>
      <c r="E7" s="57">
        <v>-765.07</v>
      </c>
      <c r="F7" s="57">
        <v>-1085.999</v>
      </c>
      <c r="G7" s="57">
        <v>-1063.3029999999999</v>
      </c>
      <c r="H7" s="41">
        <v>-3691.7269999999999</v>
      </c>
      <c r="I7" s="57">
        <v>-1028.1990000000001</v>
      </c>
      <c r="J7" s="57">
        <v>-1065.123</v>
      </c>
      <c r="K7" s="57">
        <v>-1615.0714830507347</v>
      </c>
      <c r="L7" s="57">
        <v>-1514.6065169492649</v>
      </c>
      <c r="M7" s="41">
        <v>-5223</v>
      </c>
      <c r="N7" s="57">
        <v>-1802.684</v>
      </c>
      <c r="O7" s="57">
        <v>-1625.374</v>
      </c>
      <c r="P7" s="57">
        <v>-1680</v>
      </c>
      <c r="Q7" s="57">
        <v>-1686</v>
      </c>
      <c r="R7" s="41">
        <v>-6795</v>
      </c>
      <c r="S7" s="57">
        <v>-1691.182</v>
      </c>
      <c r="T7" s="57">
        <v>-1617.39896457438</v>
      </c>
      <c r="U7" s="57">
        <v>-1830.5274248333394</v>
      </c>
      <c r="V7" s="57">
        <v>-1408.9230359934245</v>
      </c>
      <c r="W7" s="41">
        <v>-6548.0314254011446</v>
      </c>
      <c r="X7" s="57">
        <v>-1486.211</v>
      </c>
      <c r="Y7" s="57">
        <v>-1488.8</v>
      </c>
      <c r="Z7" s="57">
        <v>-1835.0409999999999</v>
      </c>
      <c r="AA7" s="57">
        <v>-1789.92</v>
      </c>
      <c r="AB7" s="41">
        <v>-6599.9719999999998</v>
      </c>
      <c r="AC7" s="57">
        <v>-1766.027</v>
      </c>
      <c r="AD7" s="57">
        <v>-1893.1410000000001</v>
      </c>
      <c r="AE7" s="57">
        <v>-2430.0650000000001</v>
      </c>
      <c r="AF7" s="57">
        <v>-2352.9369999999999</v>
      </c>
      <c r="AG7" s="41">
        <v>-8442.17</v>
      </c>
      <c r="AH7" s="57">
        <v>-2176.0010000000002</v>
      </c>
      <c r="AI7" s="57">
        <v>-2262.9999999999995</v>
      </c>
      <c r="AJ7" s="57">
        <v>-3090.5059999999999</v>
      </c>
      <c r="AK7" s="57">
        <v>-3428.7289999999998</v>
      </c>
      <c r="AL7" s="41">
        <v>-10958.235999999999</v>
      </c>
      <c r="AM7" s="57">
        <v>-2826.636</v>
      </c>
      <c r="AN7" s="57">
        <v>-1699.876</v>
      </c>
      <c r="AO7" s="57">
        <v>-3759.78</v>
      </c>
      <c r="AP7" s="57">
        <v>-4002.5930000000008</v>
      </c>
      <c r="AQ7" s="93">
        <v>-12288.885</v>
      </c>
      <c r="AR7" s="57">
        <v>-4017.41</v>
      </c>
      <c r="AS7" s="57">
        <v>-4754.4629999999997</v>
      </c>
      <c r="AT7" s="57">
        <v>-5497.4709999999995</v>
      </c>
      <c r="AU7" s="57">
        <v>-4645.7579999999998</v>
      </c>
      <c r="AV7" s="93">
        <v>-18915.101999999999</v>
      </c>
      <c r="AW7" s="57">
        <v>-3967.9290000000001</v>
      </c>
      <c r="AX7" s="57">
        <v>-4761.9779999999992</v>
      </c>
      <c r="AY7" s="57">
        <v>-5765.3460000000014</v>
      </c>
      <c r="AZ7" s="57">
        <v>-5361.9700000000012</v>
      </c>
      <c r="BA7" s="93">
        <v>-19857.223000000002</v>
      </c>
      <c r="BB7" s="57">
        <v>-5070.2839999999997</v>
      </c>
      <c r="BC7" s="57"/>
      <c r="BD7" s="57"/>
      <c r="BE7" s="57"/>
      <c r="BF7" s="93">
        <v>-5070.2839999999997</v>
      </c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</row>
    <row r="8" spans="1:83" customFormat="1" ht="12.75" customHeight="1" x14ac:dyDescent="0.35">
      <c r="A8" s="48" t="s">
        <v>8</v>
      </c>
      <c r="B8" s="38">
        <v>3047.83</v>
      </c>
      <c r="C8" s="38">
        <v>4298.9969999999994</v>
      </c>
      <c r="D8" s="58">
        <v>939.548</v>
      </c>
      <c r="E8" s="58">
        <v>1324.1989999999996</v>
      </c>
      <c r="F8" s="58">
        <v>1409.28</v>
      </c>
      <c r="G8" s="58">
        <v>1601.6260000000002</v>
      </c>
      <c r="H8" s="38">
        <v>5274.6529999999993</v>
      </c>
      <c r="I8" s="58">
        <v>1035.578</v>
      </c>
      <c r="J8" s="58">
        <v>1697.174</v>
      </c>
      <c r="K8" s="58">
        <v>1482.5670203074458</v>
      </c>
      <c r="L8" s="58">
        <v>1753.3934830507351</v>
      </c>
      <c r="M8" s="38">
        <v>5968.7125033581806</v>
      </c>
      <c r="N8" s="58">
        <v>1068.1760000000002</v>
      </c>
      <c r="O8" s="58">
        <v>1426.1220000000001</v>
      </c>
      <c r="P8" s="58">
        <v>1475</v>
      </c>
      <c r="Q8" s="58">
        <v>1805</v>
      </c>
      <c r="R8" s="38">
        <v>5775</v>
      </c>
      <c r="S8" s="58">
        <v>1147.7700000000002</v>
      </c>
      <c r="T8" s="58">
        <v>1483.5324310558501</v>
      </c>
      <c r="U8" s="58">
        <v>1531.0397465375495</v>
      </c>
      <c r="V8" s="58">
        <v>1763.1638535329207</v>
      </c>
      <c r="W8" s="38">
        <v>5925.5060311263205</v>
      </c>
      <c r="X8" s="58">
        <v>1204.278</v>
      </c>
      <c r="Y8" s="58">
        <v>1776.4760000000003</v>
      </c>
      <c r="Z8" s="58">
        <v>2007.329</v>
      </c>
      <c r="AA8" s="58">
        <v>2281.3829999999998</v>
      </c>
      <c r="AB8" s="38">
        <v>7269.4660000000003</v>
      </c>
      <c r="AC8" s="58">
        <v>1518.2629999999999</v>
      </c>
      <c r="AD8" s="58">
        <v>2173.5</v>
      </c>
      <c r="AE8" s="58">
        <v>2491.5489999999995</v>
      </c>
      <c r="AF8" s="58">
        <v>3004.1289999999999</v>
      </c>
      <c r="AG8" s="38">
        <v>9187.4409999999989</v>
      </c>
      <c r="AH8" s="58">
        <v>1765.4769999999999</v>
      </c>
      <c r="AI8" s="58">
        <v>2789.4270000000001</v>
      </c>
      <c r="AJ8" s="58">
        <v>3671.1420000000003</v>
      </c>
      <c r="AK8" s="58">
        <v>3805.8910000000001</v>
      </c>
      <c r="AL8" s="38">
        <v>12031.937</v>
      </c>
      <c r="AM8" s="58">
        <v>2555.0030000000002</v>
      </c>
      <c r="AN8" s="58">
        <v>1727.3909999999998</v>
      </c>
      <c r="AO8" s="58">
        <v>4457.0879999999997</v>
      </c>
      <c r="AP8" s="58">
        <v>4192.1610000000001</v>
      </c>
      <c r="AQ8" s="94">
        <v>12931.643</v>
      </c>
      <c r="AR8" s="58">
        <v>3253.2730000000001</v>
      </c>
      <c r="AS8" s="58">
        <v>5441.273000000001</v>
      </c>
      <c r="AT8" s="58">
        <v>5302.6969999999983</v>
      </c>
      <c r="AU8" s="58">
        <v>4585.8770000000022</v>
      </c>
      <c r="AV8" s="94">
        <v>18583.120000000003</v>
      </c>
      <c r="AW8" s="58">
        <v>3579.1849999999995</v>
      </c>
      <c r="AX8" s="58">
        <v>7385.4009999999998</v>
      </c>
      <c r="AY8" s="58">
        <v>7865.8519999999971</v>
      </c>
      <c r="AZ8" s="58">
        <v>7356.6970000000019</v>
      </c>
      <c r="BA8" s="94">
        <v>26187.134999999998</v>
      </c>
      <c r="BB8" s="58">
        <v>6084.3739999999998</v>
      </c>
      <c r="BC8" s="58"/>
      <c r="BD8" s="58"/>
      <c r="BE8" s="58"/>
      <c r="BF8" s="94">
        <v>6084.3739999999998</v>
      </c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</row>
    <row r="9" spans="1:83" customFormat="1" ht="12.75" customHeight="1" x14ac:dyDescent="0.35">
      <c r="A9" s="46" t="s">
        <v>76</v>
      </c>
      <c r="B9" s="37">
        <v>-2733.3319999999999</v>
      </c>
      <c r="C9" s="37">
        <v>-3251.3039999999996</v>
      </c>
      <c r="D9" s="56">
        <v>-906.74300000000005</v>
      </c>
      <c r="E9" s="56">
        <v>-1017.8919999999999</v>
      </c>
      <c r="F9" s="56">
        <v>-1143.9929999999999</v>
      </c>
      <c r="G9" s="56">
        <v>-1286.7640000000001</v>
      </c>
      <c r="H9" s="37">
        <v>-4355.3919999999998</v>
      </c>
      <c r="I9" s="56">
        <v>-1309.6750000000002</v>
      </c>
      <c r="J9" s="56">
        <v>-1461.8220000000001</v>
      </c>
      <c r="K9" s="56">
        <v>-1500.0691672029247</v>
      </c>
      <c r="L9" s="56">
        <v>-1615.5578327970752</v>
      </c>
      <c r="M9" s="37">
        <v>-5887.1240000000007</v>
      </c>
      <c r="N9" s="56">
        <v>-1309.0830000000001</v>
      </c>
      <c r="O9" s="56">
        <v>-1320.3139999999999</v>
      </c>
      <c r="P9" s="56">
        <v>-1145</v>
      </c>
      <c r="Q9" s="56">
        <v>-1364</v>
      </c>
      <c r="R9" s="37">
        <v>-5138</v>
      </c>
      <c r="S9" s="56">
        <v>-1218.2829999999999</v>
      </c>
      <c r="T9" s="56">
        <v>-1332.52163367966</v>
      </c>
      <c r="U9" s="56">
        <v>-1302.9777025354479</v>
      </c>
      <c r="V9" s="56">
        <v>-1162.4414561649335</v>
      </c>
      <c r="W9" s="37">
        <v>-5016.2237923800412</v>
      </c>
      <c r="X9" s="56">
        <v>-1268.2380000000001</v>
      </c>
      <c r="Y9" s="56">
        <v>-1332.4789999999996</v>
      </c>
      <c r="Z9" s="56">
        <v>-1471.6690000000001</v>
      </c>
      <c r="AA9" s="56">
        <v>-1552.25</v>
      </c>
      <c r="AB9" s="37">
        <v>-5624.6359999999995</v>
      </c>
      <c r="AC9" s="56">
        <v>-1477.0170000000001</v>
      </c>
      <c r="AD9" s="56">
        <v>-1619.5620000000001</v>
      </c>
      <c r="AE9" s="56">
        <v>-1684.4989999999998</v>
      </c>
      <c r="AF9" s="56">
        <v>-2239.165</v>
      </c>
      <c r="AG9" s="37">
        <v>-7020.2429999999995</v>
      </c>
      <c r="AH9" s="56">
        <v>-1370.7710000000002</v>
      </c>
      <c r="AI9" s="56">
        <v>-1407.0400000000004</v>
      </c>
      <c r="AJ9" s="56">
        <v>-1801.252</v>
      </c>
      <c r="AK9" s="56">
        <v>-1714.1970000000001</v>
      </c>
      <c r="AL9" s="37">
        <v>-6293.26</v>
      </c>
      <c r="AM9" s="56">
        <v>-1865.521</v>
      </c>
      <c r="AN9" s="56">
        <v>-553.31200000000001</v>
      </c>
      <c r="AO9" s="56">
        <v>-2183.3980000000001</v>
      </c>
      <c r="AP9" s="56">
        <v>-1866.7329999999993</v>
      </c>
      <c r="AQ9" s="92">
        <v>-6468.963999999999</v>
      </c>
      <c r="AR9" s="56">
        <v>-2250.0963005212388</v>
      </c>
      <c r="AS9" s="56">
        <v>-2565.9766994787606</v>
      </c>
      <c r="AT9" s="56">
        <v>-2791.5929999999998</v>
      </c>
      <c r="AU9" s="56">
        <v>-2705.4910080099999</v>
      </c>
      <c r="AV9" s="92">
        <v>-10313.157008009999</v>
      </c>
      <c r="AW9" s="56">
        <v>-2353.7570000000005</v>
      </c>
      <c r="AX9" s="56">
        <v>-2881.9949999999999</v>
      </c>
      <c r="AY9" s="56">
        <v>-3025.2029999999995</v>
      </c>
      <c r="AZ9" s="56">
        <v>-3454.3892167218219</v>
      </c>
      <c r="BA9" s="92">
        <v>-11715.344216721822</v>
      </c>
      <c r="BB9" s="56">
        <v>-3410.0929999999998</v>
      </c>
      <c r="BC9" s="56"/>
      <c r="BD9" s="56"/>
      <c r="BE9" s="56"/>
      <c r="BF9" s="92">
        <v>-3410.0929999999998</v>
      </c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</row>
    <row r="10" spans="1:83" customFormat="1" ht="12.75" customHeight="1" x14ac:dyDescent="0.35">
      <c r="A10" s="46" t="s">
        <v>77</v>
      </c>
      <c r="B10" s="37">
        <v>-53.932000000000002</v>
      </c>
      <c r="C10" s="37">
        <v>-24.677</v>
      </c>
      <c r="D10" s="56">
        <v>-18.178000000000001</v>
      </c>
      <c r="E10" s="56">
        <v>37.119</v>
      </c>
      <c r="F10" s="56">
        <v>-5.2329999999999997</v>
      </c>
      <c r="G10" s="56">
        <v>-35.118000000000009</v>
      </c>
      <c r="H10" s="37">
        <v>-21.410000000000011</v>
      </c>
      <c r="I10" s="56">
        <v>-111.529</v>
      </c>
      <c r="J10" s="56">
        <v>-234.01500000000001</v>
      </c>
      <c r="K10" s="56">
        <v>170.58095913615946</v>
      </c>
      <c r="L10" s="56">
        <v>574.69604086384049</v>
      </c>
      <c r="M10" s="37">
        <v>399.73299999999995</v>
      </c>
      <c r="N10" s="56">
        <v>232.15299999999999</v>
      </c>
      <c r="O10" s="56">
        <v>-29.438000000000002</v>
      </c>
      <c r="P10" s="59">
        <v>-35</v>
      </c>
      <c r="Q10" s="59">
        <v>-1</v>
      </c>
      <c r="R10" s="34">
        <v>166</v>
      </c>
      <c r="S10" s="56">
        <v>-162.548</v>
      </c>
      <c r="T10" s="56">
        <v>-15.3194025132499</v>
      </c>
      <c r="U10" s="56">
        <v>-80.013467017178641</v>
      </c>
      <c r="V10" s="56">
        <v>-41.198215067603989</v>
      </c>
      <c r="W10" s="37">
        <v>-299.07908459803252</v>
      </c>
      <c r="X10" s="56">
        <v>-27.687999999999999</v>
      </c>
      <c r="Y10" s="56">
        <v>-17.833000000000002</v>
      </c>
      <c r="Z10" s="56">
        <v>-30.347999999999999</v>
      </c>
      <c r="AA10" s="56">
        <v>-62.011000000000003</v>
      </c>
      <c r="AB10" s="37">
        <v>-137.88</v>
      </c>
      <c r="AC10" s="56">
        <v>-39.432000000000002</v>
      </c>
      <c r="AD10" s="56">
        <v>20.352</v>
      </c>
      <c r="AE10" s="56">
        <v>-48.887999999999998</v>
      </c>
      <c r="AF10" s="56">
        <v>-23.731999999999999</v>
      </c>
      <c r="AG10" s="37">
        <v>-91.7</v>
      </c>
      <c r="AH10" s="56">
        <v>284.74900000000002</v>
      </c>
      <c r="AI10" s="56">
        <v>9.8000000000000007</v>
      </c>
      <c r="AJ10" s="56">
        <v>222.542</v>
      </c>
      <c r="AK10" s="56">
        <v>109.505</v>
      </c>
      <c r="AL10" s="37">
        <v>626.596</v>
      </c>
      <c r="AM10" s="56">
        <v>-595.95299999999997</v>
      </c>
      <c r="AN10" s="56">
        <v>237.60499999999999</v>
      </c>
      <c r="AO10" s="56">
        <v>-385.22</v>
      </c>
      <c r="AP10" s="56">
        <v>289.161</v>
      </c>
      <c r="AQ10" s="92">
        <v>-454.40699999999998</v>
      </c>
      <c r="AR10" s="56">
        <v>385.41899999999998</v>
      </c>
      <c r="AS10" s="56">
        <v>300.73400000000004</v>
      </c>
      <c r="AT10" s="56">
        <v>44.496999999999957</v>
      </c>
      <c r="AU10" s="56">
        <v>29.519000000000005</v>
      </c>
      <c r="AV10" s="92">
        <v>760.16899999999998</v>
      </c>
      <c r="AW10" s="56">
        <v>-18.824999999999999</v>
      </c>
      <c r="AX10" s="56">
        <v>82.706999999999994</v>
      </c>
      <c r="AY10" s="56">
        <v>-87.753999999999991</v>
      </c>
      <c r="AZ10" s="56">
        <v>112.58999999999999</v>
      </c>
      <c r="BA10" s="92">
        <v>88.718000000000004</v>
      </c>
      <c r="BB10" s="56">
        <v>0.69199999999999995</v>
      </c>
      <c r="BC10" s="56"/>
      <c r="BD10" s="56"/>
      <c r="BE10" s="56"/>
      <c r="BF10" s="92">
        <v>0.69199999999999995</v>
      </c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</row>
    <row r="11" spans="1:83" customFormat="1" ht="12.75" customHeight="1" x14ac:dyDescent="0.3">
      <c r="A11" s="74" t="s">
        <v>78</v>
      </c>
      <c r="B11" s="75" t="s">
        <v>79</v>
      </c>
      <c r="C11" s="75">
        <v>-21.283999999999999</v>
      </c>
      <c r="D11" s="76">
        <v>18.486000000000001</v>
      </c>
      <c r="E11" s="76">
        <v>37.911000000000001</v>
      </c>
      <c r="F11" s="76">
        <v>-10.465999999999999</v>
      </c>
      <c r="G11" s="76">
        <v>-15.080000000000004</v>
      </c>
      <c r="H11" s="75">
        <v>30.850999999999999</v>
      </c>
      <c r="I11" s="76">
        <v>-26.181000000000001</v>
      </c>
      <c r="J11" s="76">
        <v>-215.423</v>
      </c>
      <c r="K11" s="76">
        <v>405.42599999999999</v>
      </c>
      <c r="L11" s="76">
        <v>938.17700000000013</v>
      </c>
      <c r="M11" s="75">
        <v>1101.999</v>
      </c>
      <c r="N11" s="76">
        <v>214.28399999999999</v>
      </c>
      <c r="O11" s="76">
        <v>-29.807999999999993</v>
      </c>
      <c r="P11" s="76">
        <v>44.704999999999998</v>
      </c>
      <c r="Q11" s="76">
        <v>95</v>
      </c>
      <c r="R11" s="75">
        <v>325</v>
      </c>
      <c r="S11" s="76">
        <v>-325.44400000000002</v>
      </c>
      <c r="T11" s="76">
        <v>54.019270803500198</v>
      </c>
      <c r="U11" s="76">
        <v>76.183518146500106</v>
      </c>
      <c r="V11" s="76">
        <v>18.123135219999821</v>
      </c>
      <c r="W11" s="75">
        <v>-177.1180758299999</v>
      </c>
      <c r="X11" s="76">
        <v>-12.714</v>
      </c>
      <c r="Y11" s="76">
        <v>59.801000000000002</v>
      </c>
      <c r="Z11" s="76">
        <v>-21.923999999999999</v>
      </c>
      <c r="AA11" s="76">
        <v>-4.6544999999999996</v>
      </c>
      <c r="AB11" s="75">
        <v>20.508500000000005</v>
      </c>
      <c r="AC11" s="76">
        <v>5.0389999999999997</v>
      </c>
      <c r="AD11" s="76">
        <v>42.92</v>
      </c>
      <c r="AE11" s="76">
        <v>-24.370999999999999</v>
      </c>
      <c r="AF11" s="76">
        <v>15.741</v>
      </c>
      <c r="AG11" s="75">
        <v>39.33</v>
      </c>
      <c r="AH11" s="76">
        <v>-65.608999999999995</v>
      </c>
      <c r="AI11" s="76">
        <v>-40.552533328279303</v>
      </c>
      <c r="AJ11" s="76">
        <v>59.65</v>
      </c>
      <c r="AK11" s="76">
        <v>24.989000000000001</v>
      </c>
      <c r="AL11" s="75">
        <v>-21.522533328279291</v>
      </c>
      <c r="AM11" s="76">
        <v>83</v>
      </c>
      <c r="AN11" s="76">
        <v>-72.698999999999998</v>
      </c>
      <c r="AO11" s="76">
        <v>43.168999999999997</v>
      </c>
      <c r="AP11" s="76">
        <v>-19.347000000000001</v>
      </c>
      <c r="AQ11" s="95">
        <v>34.122999999999998</v>
      </c>
      <c r="AR11" s="76">
        <v>26.824000000000002</v>
      </c>
      <c r="AS11" s="76">
        <v>-44.889000000000003</v>
      </c>
      <c r="AT11" s="76">
        <v>12.437000000000001</v>
      </c>
      <c r="AU11" s="76">
        <v>10.236999999999998</v>
      </c>
      <c r="AV11" s="95">
        <v>4.609</v>
      </c>
      <c r="AW11" s="76">
        <v>4.2380000000000004</v>
      </c>
      <c r="AX11" s="76">
        <v>-263.31700000000001</v>
      </c>
      <c r="AY11" s="76">
        <v>-59.90300000000002</v>
      </c>
      <c r="AZ11" s="76">
        <v>620.01700000000005</v>
      </c>
      <c r="BA11" s="95">
        <v>301.03500000000003</v>
      </c>
      <c r="BB11" s="76">
        <v>4.2380000000000004</v>
      </c>
      <c r="BC11" s="76"/>
      <c r="BD11" s="76"/>
      <c r="BE11" s="76"/>
      <c r="BF11" s="95">
        <v>4.2380000000000004</v>
      </c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</row>
    <row r="12" spans="1:83" customFormat="1" ht="12.75" customHeight="1" x14ac:dyDescent="0.3">
      <c r="A12" s="74" t="s">
        <v>80</v>
      </c>
      <c r="B12" s="75" t="s">
        <v>79</v>
      </c>
      <c r="C12" s="75" t="s">
        <v>79</v>
      </c>
      <c r="D12" s="76" t="s">
        <v>79</v>
      </c>
      <c r="E12" s="76" t="s">
        <v>79</v>
      </c>
      <c r="F12" s="76" t="s">
        <v>79</v>
      </c>
      <c r="G12" s="76" t="s">
        <v>79</v>
      </c>
      <c r="H12" s="75" t="s">
        <v>79</v>
      </c>
      <c r="I12" s="76" t="s">
        <v>79</v>
      </c>
      <c r="J12" s="76" t="s">
        <v>79</v>
      </c>
      <c r="K12" s="76" t="s">
        <v>79</v>
      </c>
      <c r="L12" s="76" t="s">
        <v>79</v>
      </c>
      <c r="M12" s="75" t="s">
        <v>79</v>
      </c>
      <c r="N12" s="76" t="s">
        <v>79</v>
      </c>
      <c r="O12" s="76" t="s">
        <v>79</v>
      </c>
      <c r="P12" s="76" t="s">
        <v>79</v>
      </c>
      <c r="Q12" s="76" t="s">
        <v>79</v>
      </c>
      <c r="R12" s="75" t="s">
        <v>79</v>
      </c>
      <c r="S12" s="76" t="s">
        <v>79</v>
      </c>
      <c r="T12" s="76" t="s">
        <v>79</v>
      </c>
      <c r="U12" s="76" t="s">
        <v>79</v>
      </c>
      <c r="V12" s="76" t="s">
        <v>79</v>
      </c>
      <c r="W12" s="75" t="s">
        <v>79</v>
      </c>
      <c r="X12" s="76" t="s">
        <v>79</v>
      </c>
      <c r="Y12" s="76" t="s">
        <v>79</v>
      </c>
      <c r="Z12" s="76" t="s">
        <v>79</v>
      </c>
      <c r="AA12" s="76" t="s">
        <v>79</v>
      </c>
      <c r="AB12" s="75" t="s">
        <v>79</v>
      </c>
      <c r="AC12" s="76" t="s">
        <v>79</v>
      </c>
      <c r="AD12" s="76" t="s">
        <v>79</v>
      </c>
      <c r="AE12" s="76" t="s">
        <v>79</v>
      </c>
      <c r="AF12" s="76" t="s">
        <v>79</v>
      </c>
      <c r="AG12" s="75" t="s">
        <v>79</v>
      </c>
      <c r="AH12" s="76">
        <v>364.83300000000003</v>
      </c>
      <c r="AI12" s="76">
        <v>110.285</v>
      </c>
      <c r="AJ12" s="76">
        <v>-63.033999999999999</v>
      </c>
      <c r="AK12" s="76">
        <v>-76.844999999999999</v>
      </c>
      <c r="AL12" s="75">
        <v>335.23900000000003</v>
      </c>
      <c r="AM12" s="76">
        <v>-572</v>
      </c>
      <c r="AN12" s="76">
        <v>-361.51299999999998</v>
      </c>
      <c r="AO12" s="76">
        <v>206.441</v>
      </c>
      <c r="AP12" s="76">
        <v>410.76499999999987</v>
      </c>
      <c r="AQ12" s="95">
        <v>-316.30700000000002</v>
      </c>
      <c r="AR12" s="76">
        <v>-9.9261576599999994</v>
      </c>
      <c r="AS12" s="76">
        <v>-5.9158423400000011</v>
      </c>
      <c r="AT12" s="76">
        <v>31.935000000000002</v>
      </c>
      <c r="AU12" s="76">
        <v>-7.7710000000000026</v>
      </c>
      <c r="AV12" s="95">
        <v>8.3219999999999992</v>
      </c>
      <c r="AW12" s="76">
        <v>-5.77</v>
      </c>
      <c r="AX12" s="76">
        <v>181.99800000000002</v>
      </c>
      <c r="AY12" s="76">
        <v>-26.658000000000026</v>
      </c>
      <c r="AZ12" s="76">
        <v>-30.172000000000008</v>
      </c>
      <c r="BA12" s="95">
        <v>119.398</v>
      </c>
      <c r="BB12" s="76">
        <v>-5.77</v>
      </c>
      <c r="BC12" s="76"/>
      <c r="BD12" s="76"/>
      <c r="BE12" s="76"/>
      <c r="BF12" s="95">
        <v>-5.77</v>
      </c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</row>
    <row r="13" spans="1:83" customFormat="1" ht="12.75" customHeight="1" x14ac:dyDescent="0.3">
      <c r="A13" s="74" t="s">
        <v>81</v>
      </c>
      <c r="B13" s="75" t="s">
        <v>79</v>
      </c>
      <c r="C13" s="75" t="s">
        <v>79</v>
      </c>
      <c r="D13" s="76" t="s">
        <v>79</v>
      </c>
      <c r="E13" s="76" t="s">
        <v>79</v>
      </c>
      <c r="F13" s="76" t="s">
        <v>79</v>
      </c>
      <c r="G13" s="76" t="s">
        <v>79</v>
      </c>
      <c r="H13" s="75" t="s">
        <v>79</v>
      </c>
      <c r="I13" s="76" t="s">
        <v>79</v>
      </c>
      <c r="J13" s="76" t="s">
        <v>79</v>
      </c>
      <c r="K13" s="76" t="s">
        <v>79</v>
      </c>
      <c r="L13" s="76" t="s">
        <v>79</v>
      </c>
      <c r="M13" s="75" t="s">
        <v>79</v>
      </c>
      <c r="N13" s="76" t="s">
        <v>79</v>
      </c>
      <c r="O13" s="76" t="s">
        <v>79</v>
      </c>
      <c r="P13" s="76" t="s">
        <v>79</v>
      </c>
      <c r="Q13" s="76" t="s">
        <v>79</v>
      </c>
      <c r="R13" s="75" t="s">
        <v>79</v>
      </c>
      <c r="S13" s="76" t="s">
        <v>79</v>
      </c>
      <c r="T13" s="76" t="s">
        <v>79</v>
      </c>
      <c r="U13" s="76" t="s">
        <v>79</v>
      </c>
      <c r="V13" s="76" t="s">
        <v>79</v>
      </c>
      <c r="W13" s="75" t="s">
        <v>79</v>
      </c>
      <c r="X13" s="76" t="s">
        <v>79</v>
      </c>
      <c r="Y13" s="76" t="s">
        <v>79</v>
      </c>
      <c r="Z13" s="76" t="s">
        <v>79</v>
      </c>
      <c r="AA13" s="76" t="s">
        <v>79</v>
      </c>
      <c r="AB13" s="75" t="s">
        <v>79</v>
      </c>
      <c r="AC13" s="76" t="s">
        <v>79</v>
      </c>
      <c r="AD13" s="76" t="s">
        <v>79</v>
      </c>
      <c r="AE13" s="76" t="s">
        <v>79</v>
      </c>
      <c r="AF13" s="76" t="s">
        <v>79</v>
      </c>
      <c r="AG13" s="75" t="s">
        <v>79</v>
      </c>
      <c r="AH13" s="76" t="s">
        <v>79</v>
      </c>
      <c r="AI13" s="76" t="s">
        <v>79</v>
      </c>
      <c r="AJ13" s="76" t="s">
        <v>79</v>
      </c>
      <c r="AK13" s="76">
        <v>321</v>
      </c>
      <c r="AL13" s="75">
        <v>321</v>
      </c>
      <c r="AM13" s="76" t="s">
        <v>79</v>
      </c>
      <c r="AN13" s="76" t="s">
        <v>79</v>
      </c>
      <c r="AO13" s="76" t="s">
        <v>79</v>
      </c>
      <c r="AP13" s="76" t="s">
        <v>79</v>
      </c>
      <c r="AQ13" s="95" t="s">
        <v>79</v>
      </c>
      <c r="AR13" s="76" t="s">
        <v>79</v>
      </c>
      <c r="AS13" s="76" t="s">
        <v>79</v>
      </c>
      <c r="AT13" s="76" t="s">
        <v>79</v>
      </c>
      <c r="AU13" s="76" t="s">
        <v>79</v>
      </c>
      <c r="AV13" s="95" t="s">
        <v>79</v>
      </c>
      <c r="AW13" s="76" t="s">
        <v>79</v>
      </c>
      <c r="AX13" s="76" t="s">
        <v>79</v>
      </c>
      <c r="AY13" s="76" t="s">
        <v>79</v>
      </c>
      <c r="AZ13" s="76"/>
      <c r="BA13" s="95"/>
      <c r="BB13" s="76"/>
      <c r="BC13" s="76"/>
      <c r="BD13" s="76"/>
      <c r="BE13" s="76"/>
      <c r="BF13" s="95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</row>
    <row r="14" spans="1:83" customFormat="1" ht="15.75" hidden="1" x14ac:dyDescent="0.35">
      <c r="A14" s="46" t="s">
        <v>82</v>
      </c>
      <c r="B14" s="37" t="s">
        <v>79</v>
      </c>
      <c r="C14" s="37" t="s">
        <v>79</v>
      </c>
      <c r="D14" s="56" t="s">
        <v>79</v>
      </c>
      <c r="E14" s="56" t="s">
        <v>79</v>
      </c>
      <c r="F14" s="56" t="s">
        <v>79</v>
      </c>
      <c r="G14" s="56" t="s">
        <v>79</v>
      </c>
      <c r="H14" s="37" t="s">
        <v>79</v>
      </c>
      <c r="I14" s="56" t="s">
        <v>79</v>
      </c>
      <c r="J14" s="56" t="s">
        <v>79</v>
      </c>
      <c r="K14" s="56" t="s">
        <v>79</v>
      </c>
      <c r="L14" s="56" t="s">
        <v>79</v>
      </c>
      <c r="M14" s="37" t="s">
        <v>79</v>
      </c>
      <c r="N14" s="56" t="s">
        <v>79</v>
      </c>
      <c r="O14" s="56" t="s">
        <v>79</v>
      </c>
      <c r="P14" s="56" t="s">
        <v>79</v>
      </c>
      <c r="Q14" s="56" t="s">
        <v>79</v>
      </c>
      <c r="R14" s="37" t="s">
        <v>79</v>
      </c>
      <c r="S14" s="56" t="s">
        <v>79</v>
      </c>
      <c r="T14" s="56" t="s">
        <v>79</v>
      </c>
      <c r="U14" s="56" t="s">
        <v>79</v>
      </c>
      <c r="V14" s="56" t="s">
        <v>79</v>
      </c>
      <c r="W14" s="37" t="s">
        <v>79</v>
      </c>
      <c r="X14" s="56" t="s">
        <v>79</v>
      </c>
      <c r="Y14" s="56" t="s">
        <v>79</v>
      </c>
      <c r="Z14" s="56" t="s">
        <v>79</v>
      </c>
      <c r="AA14" s="56" t="s">
        <v>79</v>
      </c>
      <c r="AB14" s="37" t="s">
        <v>79</v>
      </c>
      <c r="AC14" s="56" t="s">
        <v>79</v>
      </c>
      <c r="AD14" s="56" t="s">
        <v>79</v>
      </c>
      <c r="AE14" s="56" t="s">
        <v>79</v>
      </c>
      <c r="AF14" s="56" t="s">
        <v>79</v>
      </c>
      <c r="AG14" s="37" t="s">
        <v>79</v>
      </c>
      <c r="AH14" s="56" t="s">
        <v>79</v>
      </c>
      <c r="AI14" s="56" t="s">
        <v>79</v>
      </c>
      <c r="AJ14" s="56" t="s">
        <v>79</v>
      </c>
      <c r="AK14" s="56" t="s">
        <v>79</v>
      </c>
      <c r="AL14" s="37" t="s">
        <v>79</v>
      </c>
      <c r="AM14" s="56" t="s">
        <v>79</v>
      </c>
      <c r="AN14" s="56" t="s">
        <v>79</v>
      </c>
      <c r="AO14" s="56"/>
      <c r="AP14" s="56"/>
      <c r="AQ14" s="92">
        <v>0</v>
      </c>
      <c r="AR14" s="56"/>
      <c r="AS14" s="56"/>
      <c r="AT14" s="56"/>
      <c r="AU14" s="56"/>
      <c r="AV14" s="92"/>
      <c r="AW14" s="56"/>
      <c r="AX14" s="56"/>
      <c r="AY14" s="56"/>
      <c r="AZ14" s="56"/>
      <c r="BA14" s="92"/>
      <c r="BB14" s="56"/>
      <c r="BC14" s="56"/>
      <c r="BD14" s="56"/>
      <c r="BE14" s="56"/>
      <c r="BF14" s="92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</row>
    <row r="15" spans="1:83" customFormat="1" ht="15.75" x14ac:dyDescent="0.35">
      <c r="A15" s="46" t="s">
        <v>83</v>
      </c>
      <c r="B15" s="37"/>
      <c r="C15" s="37"/>
      <c r="D15" s="56"/>
      <c r="E15" s="56"/>
      <c r="F15" s="56"/>
      <c r="G15" s="56"/>
      <c r="H15" s="37"/>
      <c r="I15" s="56"/>
      <c r="J15" s="56"/>
      <c r="K15" s="56"/>
      <c r="L15" s="56"/>
      <c r="M15" s="37"/>
      <c r="N15" s="56"/>
      <c r="O15" s="56"/>
      <c r="P15" s="56"/>
      <c r="Q15" s="56"/>
      <c r="R15" s="37"/>
      <c r="S15" s="56"/>
      <c r="T15" s="56"/>
      <c r="U15" s="56"/>
      <c r="V15" s="56"/>
      <c r="W15" s="37"/>
      <c r="X15" s="56"/>
      <c r="Y15" s="56"/>
      <c r="Z15" s="56"/>
      <c r="AA15" s="56"/>
      <c r="AB15" s="37"/>
      <c r="AC15" s="56"/>
      <c r="AD15" s="56"/>
      <c r="AE15" s="56"/>
      <c r="AF15" s="56"/>
      <c r="AG15" s="37"/>
      <c r="AH15" s="56"/>
      <c r="AI15" s="56"/>
      <c r="AJ15" s="56"/>
      <c r="AK15" s="56"/>
      <c r="AL15" s="37"/>
      <c r="AM15" s="56"/>
      <c r="AN15" s="56"/>
      <c r="AO15" s="56"/>
      <c r="AP15" s="56"/>
      <c r="AQ15" s="92"/>
      <c r="AR15" s="56" t="s">
        <v>79</v>
      </c>
      <c r="AS15" s="56">
        <v>-397</v>
      </c>
      <c r="AT15" s="56" t="s">
        <v>79</v>
      </c>
      <c r="AU15" s="56">
        <v>9.0799999999999841</v>
      </c>
      <c r="AV15" s="92">
        <v>-387.85688800000003</v>
      </c>
      <c r="AW15" s="56">
        <v>47.567999999999998</v>
      </c>
      <c r="AX15" s="105">
        <v>17</v>
      </c>
      <c r="AY15" s="56">
        <v>11.481999999999999</v>
      </c>
      <c r="AZ15" s="56">
        <v>-0.85427514311510322</v>
      </c>
      <c r="BA15" s="92">
        <v>75.642724856884897</v>
      </c>
      <c r="BB15" s="56"/>
      <c r="BC15" s="105"/>
      <c r="BD15" s="56"/>
      <c r="BE15" s="56"/>
      <c r="BF15" s="92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</row>
    <row r="16" spans="1:83" customFormat="1" ht="12.75" customHeight="1" x14ac:dyDescent="0.35">
      <c r="A16" s="55" t="s">
        <v>84</v>
      </c>
      <c r="B16" s="39">
        <v>260.56600000000003</v>
      </c>
      <c r="C16" s="39">
        <v>1001.7319999999997</v>
      </c>
      <c r="D16" s="68">
        <v>14.626999999999949</v>
      </c>
      <c r="E16" s="68">
        <v>343.4259999999997</v>
      </c>
      <c r="F16" s="68">
        <v>260.05400000000003</v>
      </c>
      <c r="G16" s="68">
        <v>279.74400000000009</v>
      </c>
      <c r="H16" s="39">
        <v>897.85099999999989</v>
      </c>
      <c r="I16" s="68">
        <v>-385.6260000000002</v>
      </c>
      <c r="J16" s="68">
        <v>1.336999999999847</v>
      </c>
      <c r="K16" s="68">
        <v>153.07881224068049</v>
      </c>
      <c r="L16" s="68">
        <v>712.53169111750037</v>
      </c>
      <c r="M16" s="39">
        <v>481.32150335818051</v>
      </c>
      <c r="N16" s="68">
        <v>-10</v>
      </c>
      <c r="O16" s="68">
        <v>76.370000000000218</v>
      </c>
      <c r="P16" s="83">
        <v>296</v>
      </c>
      <c r="Q16" s="83">
        <v>441</v>
      </c>
      <c r="R16" s="84">
        <v>803</v>
      </c>
      <c r="S16" s="68">
        <v>-233.06099999999969</v>
      </c>
      <c r="T16" s="68">
        <v>135.69139486293599</v>
      </c>
      <c r="U16" s="68">
        <v>148.04857698492299</v>
      </c>
      <c r="V16" s="68">
        <v>559.52418230038325</v>
      </c>
      <c r="W16" s="39">
        <v>610.20315414824256</v>
      </c>
      <c r="X16" s="68">
        <v>-91.648000000000039</v>
      </c>
      <c r="Y16" s="68">
        <v>426.16400000000073</v>
      </c>
      <c r="Z16" s="68">
        <v>505.31199999999984</v>
      </c>
      <c r="AA16" s="68">
        <v>667.12199999999984</v>
      </c>
      <c r="AB16" s="39">
        <v>1506.9500000000007</v>
      </c>
      <c r="AC16" s="68">
        <v>1.8139999999998651</v>
      </c>
      <c r="AD16" s="68">
        <v>573.86300000000006</v>
      </c>
      <c r="AE16" s="68">
        <v>758.16199999999969</v>
      </c>
      <c r="AF16" s="68">
        <v>741.23199999999997</v>
      </c>
      <c r="AG16" s="39">
        <v>2075.0709999999995</v>
      </c>
      <c r="AH16" s="68">
        <v>679.4549999999997</v>
      </c>
      <c r="AI16" s="68">
        <v>1392.1869999999997</v>
      </c>
      <c r="AJ16" s="68">
        <v>2092.4320000000002</v>
      </c>
      <c r="AK16" s="68">
        <v>2201.1990000000001</v>
      </c>
      <c r="AL16" s="39">
        <v>6365.2729999999992</v>
      </c>
      <c r="AM16" s="68">
        <v>93.529000000000224</v>
      </c>
      <c r="AN16" s="68">
        <v>1411.6839999999997</v>
      </c>
      <c r="AO16" s="68">
        <v>1888.4699999999996</v>
      </c>
      <c r="AP16" s="68">
        <v>2614.5890000000009</v>
      </c>
      <c r="AQ16" s="96">
        <v>6008.2720000000008</v>
      </c>
      <c r="AR16" s="68">
        <v>1388.5956994787612</v>
      </c>
      <c r="AS16" s="68">
        <v>2779.0934125212402</v>
      </c>
      <c r="AT16" s="68">
        <v>2555.6009999999983</v>
      </c>
      <c r="AU16" s="68">
        <v>1918.98499199</v>
      </c>
      <c r="AV16" s="96">
        <v>8642.2751039900031</v>
      </c>
      <c r="AW16" s="68">
        <v>1254.1709999999989</v>
      </c>
      <c r="AX16" s="68">
        <v>4603.5600000000004</v>
      </c>
      <c r="AY16" s="68">
        <v>4764.3769999999977</v>
      </c>
      <c r="AZ16" s="68">
        <v>4014.0435081350652</v>
      </c>
      <c r="BA16" s="96">
        <v>14636.151508135063</v>
      </c>
      <c r="BB16" s="68">
        <v>2674.4960000000001</v>
      </c>
      <c r="BC16" s="68"/>
      <c r="BD16" s="68"/>
      <c r="BE16" s="68"/>
      <c r="BF16" s="96">
        <v>2674.4960000000001</v>
      </c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</row>
    <row r="17" spans="1:83" customFormat="1" ht="12.75" customHeight="1" x14ac:dyDescent="0.3">
      <c r="A17" s="74" t="s">
        <v>85</v>
      </c>
      <c r="B17" s="75" t="s">
        <v>79</v>
      </c>
      <c r="C17" s="75" t="s">
        <v>79</v>
      </c>
      <c r="D17" s="76" t="s">
        <v>79</v>
      </c>
      <c r="E17" s="76" t="s">
        <v>79</v>
      </c>
      <c r="F17" s="76" t="s">
        <v>79</v>
      </c>
      <c r="G17" s="76" t="s">
        <v>79</v>
      </c>
      <c r="H17" s="75" t="s">
        <v>79</v>
      </c>
      <c r="I17" s="76" t="s">
        <v>79</v>
      </c>
      <c r="J17" s="76" t="s">
        <v>79</v>
      </c>
      <c r="K17" s="76" t="s">
        <v>79</v>
      </c>
      <c r="L17" s="76" t="s">
        <v>79</v>
      </c>
      <c r="M17" s="75" t="s">
        <v>79</v>
      </c>
      <c r="N17" s="76" t="s">
        <v>79</v>
      </c>
      <c r="O17" s="76" t="s">
        <v>79</v>
      </c>
      <c r="P17" s="76" t="s">
        <v>79</v>
      </c>
      <c r="Q17" s="76" t="s">
        <v>79</v>
      </c>
      <c r="R17" s="75" t="s">
        <v>79</v>
      </c>
      <c r="S17" s="76" t="s">
        <v>79</v>
      </c>
      <c r="T17" s="76" t="s">
        <v>79</v>
      </c>
      <c r="U17" s="76" t="s">
        <v>79</v>
      </c>
      <c r="V17" s="76" t="s">
        <v>79</v>
      </c>
      <c r="W17" s="75" t="s">
        <v>79</v>
      </c>
      <c r="X17" s="76" t="s">
        <v>79</v>
      </c>
      <c r="Y17" s="76" t="s">
        <v>79</v>
      </c>
      <c r="Z17" s="76" t="s">
        <v>79</v>
      </c>
      <c r="AA17" s="76" t="s">
        <v>79</v>
      </c>
      <c r="AB17" s="75" t="s">
        <v>79</v>
      </c>
      <c r="AC17" s="76" t="s">
        <v>79</v>
      </c>
      <c r="AD17" s="76" t="s">
        <v>79</v>
      </c>
      <c r="AE17" s="76" t="s">
        <v>79</v>
      </c>
      <c r="AF17" s="76" t="s">
        <v>79</v>
      </c>
      <c r="AG17" s="75" t="s">
        <v>79</v>
      </c>
      <c r="AH17" s="76">
        <v>845.94200000000001</v>
      </c>
      <c r="AI17" s="76">
        <v>809.18299999999999</v>
      </c>
      <c r="AJ17" s="76">
        <v>663.46</v>
      </c>
      <c r="AK17" s="76">
        <v>1212.2809999999999</v>
      </c>
      <c r="AL17" s="75">
        <v>3530.866</v>
      </c>
      <c r="AM17" s="76">
        <v>351.46199999999999</v>
      </c>
      <c r="AN17" s="76">
        <v>1080.8710000000001</v>
      </c>
      <c r="AO17" s="76">
        <v>299.64999999999998</v>
      </c>
      <c r="AP17" s="76">
        <v>1347.7449999999999</v>
      </c>
      <c r="AQ17" s="95">
        <v>3079.7280000000001</v>
      </c>
      <c r="AR17" s="76">
        <v>1127.69315850011</v>
      </c>
      <c r="AS17" s="76">
        <v>1024</v>
      </c>
      <c r="AT17" s="76">
        <v>924.74463557767945</v>
      </c>
      <c r="AU17" s="76">
        <v>925.75845402917025</v>
      </c>
      <c r="AV17" s="95">
        <v>4002.4474540291699</v>
      </c>
      <c r="AW17" s="76">
        <v>864.41700000000003</v>
      </c>
      <c r="AX17" s="76">
        <v>1188.4619999999991</v>
      </c>
      <c r="AY17" s="76">
        <v>1128.9160000000011</v>
      </c>
      <c r="AZ17" s="76">
        <v>1132.68711472836</v>
      </c>
      <c r="BA17" s="95">
        <v>4314.4821147283601</v>
      </c>
      <c r="BB17" s="76">
        <v>1081.76</v>
      </c>
      <c r="BC17" s="76"/>
      <c r="BD17" s="76"/>
      <c r="BE17" s="76"/>
      <c r="BF17" s="95">
        <v>1081.76</v>
      </c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</row>
    <row r="18" spans="1:83" customFormat="1" ht="12.75" customHeight="1" x14ac:dyDescent="0.3">
      <c r="A18" s="77" t="s">
        <v>86</v>
      </c>
      <c r="B18" s="80" t="s">
        <v>79</v>
      </c>
      <c r="C18" s="80" t="s">
        <v>79</v>
      </c>
      <c r="D18" s="81" t="s">
        <v>79</v>
      </c>
      <c r="E18" s="81" t="s">
        <v>79</v>
      </c>
      <c r="F18" s="81" t="s">
        <v>79</v>
      </c>
      <c r="G18" s="81" t="s">
        <v>79</v>
      </c>
      <c r="H18" s="80" t="s">
        <v>79</v>
      </c>
      <c r="I18" s="81" t="s">
        <v>79</v>
      </c>
      <c r="J18" s="81" t="s">
        <v>79</v>
      </c>
      <c r="K18" s="81" t="s">
        <v>79</v>
      </c>
      <c r="L18" s="81" t="s">
        <v>79</v>
      </c>
      <c r="M18" s="80" t="s">
        <v>79</v>
      </c>
      <c r="N18" s="81" t="s">
        <v>79</v>
      </c>
      <c r="O18" s="81" t="s">
        <v>79</v>
      </c>
      <c r="P18" s="81" t="s">
        <v>79</v>
      </c>
      <c r="Q18" s="81" t="s">
        <v>79</v>
      </c>
      <c r="R18" s="80" t="s">
        <v>79</v>
      </c>
      <c r="S18" s="81" t="s">
        <v>79</v>
      </c>
      <c r="T18" s="81" t="s">
        <v>79</v>
      </c>
      <c r="U18" s="81" t="s">
        <v>79</v>
      </c>
      <c r="V18" s="81" t="s">
        <v>79</v>
      </c>
      <c r="W18" s="80" t="s">
        <v>79</v>
      </c>
      <c r="X18" s="81" t="s">
        <v>79</v>
      </c>
      <c r="Y18" s="81" t="s">
        <v>79</v>
      </c>
      <c r="Z18" s="81" t="s">
        <v>79</v>
      </c>
      <c r="AA18" s="81" t="s">
        <v>79</v>
      </c>
      <c r="AB18" s="80" t="s">
        <v>79</v>
      </c>
      <c r="AC18" s="81" t="s">
        <v>79</v>
      </c>
      <c r="AD18" s="81" t="s">
        <v>79</v>
      </c>
      <c r="AE18" s="81" t="s">
        <v>79</v>
      </c>
      <c r="AF18" s="81" t="s">
        <v>79</v>
      </c>
      <c r="AG18" s="80" t="s">
        <v>79</v>
      </c>
      <c r="AH18" s="81">
        <v>-166.48700000000031</v>
      </c>
      <c r="AI18" s="81">
        <v>583.00399999999968</v>
      </c>
      <c r="AJ18" s="81">
        <v>1428.9720000000002</v>
      </c>
      <c r="AK18" s="81">
        <v>988.91800000000012</v>
      </c>
      <c r="AL18" s="80">
        <v>2834.4069999999997</v>
      </c>
      <c r="AM18" s="81">
        <v>-257.93299999999977</v>
      </c>
      <c r="AN18" s="81">
        <v>330.81299999999965</v>
      </c>
      <c r="AO18" s="81">
        <v>1588.8199999999997</v>
      </c>
      <c r="AP18" s="81">
        <v>1266.844000000001</v>
      </c>
      <c r="AQ18" s="97">
        <v>2928.5440000000008</v>
      </c>
      <c r="AR18" s="81">
        <v>260.90254097865113</v>
      </c>
      <c r="AS18" s="81">
        <v>1755</v>
      </c>
      <c r="AT18" s="81">
        <v>1630.8563644223188</v>
      </c>
      <c r="AU18" s="81">
        <v>993.22653796083205</v>
      </c>
      <c r="AV18" s="97">
        <v>4639.8276499608328</v>
      </c>
      <c r="AW18" s="81">
        <v>389.75399999999888</v>
      </c>
      <c r="AX18" s="81">
        <v>3415.0980000000013</v>
      </c>
      <c r="AY18" s="81">
        <v>3635.4609999999966</v>
      </c>
      <c r="AZ18" s="81">
        <v>2881.3563934067051</v>
      </c>
      <c r="BA18" s="97">
        <v>10321.669393406703</v>
      </c>
      <c r="BB18" s="81">
        <v>1592.7360000000001</v>
      </c>
      <c r="BC18" s="81"/>
      <c r="BD18" s="81"/>
      <c r="BE18" s="81"/>
      <c r="BF18" s="97">
        <v>1592.7360000000001</v>
      </c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</row>
    <row r="19" spans="1:83" customFormat="1" ht="12.75" customHeight="1" x14ac:dyDescent="0.35">
      <c r="A19" s="46" t="s">
        <v>83</v>
      </c>
      <c r="B19" s="80"/>
      <c r="C19" s="80"/>
      <c r="D19" s="81"/>
      <c r="E19" s="81"/>
      <c r="F19" s="81"/>
      <c r="G19" s="81"/>
      <c r="H19" s="80"/>
      <c r="I19" s="81"/>
      <c r="J19" s="81"/>
      <c r="K19" s="81"/>
      <c r="L19" s="81"/>
      <c r="M19" s="80"/>
      <c r="N19" s="81"/>
      <c r="O19" s="81"/>
      <c r="P19" s="81"/>
      <c r="Q19" s="81"/>
      <c r="R19" s="80"/>
      <c r="S19" s="81"/>
      <c r="T19" s="81"/>
      <c r="U19" s="81"/>
      <c r="V19" s="81"/>
      <c r="W19" s="80"/>
      <c r="X19" s="81"/>
      <c r="Y19" s="81"/>
      <c r="Z19" s="81"/>
      <c r="AA19" s="81"/>
      <c r="AB19" s="80"/>
      <c r="AC19" s="81"/>
      <c r="AD19" s="81"/>
      <c r="AE19" s="81"/>
      <c r="AF19" s="81"/>
      <c r="AG19" s="80"/>
      <c r="AH19" s="81"/>
      <c r="AI19" s="81"/>
      <c r="AJ19" s="81"/>
      <c r="AK19" s="81"/>
      <c r="AL19" s="80"/>
      <c r="AM19" s="81"/>
      <c r="AN19" s="81"/>
      <c r="AO19" s="81"/>
      <c r="AP19" s="81"/>
      <c r="AQ19" s="97"/>
      <c r="AR19" s="56" t="s">
        <v>79</v>
      </c>
      <c r="AS19" s="56">
        <v>397</v>
      </c>
      <c r="AT19" s="56" t="s">
        <v>79</v>
      </c>
      <c r="AU19" s="103">
        <v>-9.0799999999999841</v>
      </c>
      <c r="AV19" s="104">
        <v>387.85688800000003</v>
      </c>
      <c r="AW19" s="56">
        <v>-47.567999999999998</v>
      </c>
      <c r="AX19" s="56">
        <v>-17</v>
      </c>
      <c r="AY19" s="56">
        <v>-11.481999999999999</v>
      </c>
      <c r="AZ19" s="103">
        <v>0.85427514311510322</v>
      </c>
      <c r="BA19" s="104">
        <v>-75.642724856884897</v>
      </c>
      <c r="BB19" s="56"/>
      <c r="BC19" s="56"/>
      <c r="BD19" s="56"/>
      <c r="BE19" s="103"/>
      <c r="BF19" s="104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</row>
    <row r="20" spans="1:83" customFormat="1" ht="12.75" customHeight="1" x14ac:dyDescent="0.35">
      <c r="A20" s="46" t="s">
        <v>87</v>
      </c>
      <c r="B20" s="37" t="s">
        <v>79</v>
      </c>
      <c r="C20" s="37" t="s">
        <v>79</v>
      </c>
      <c r="D20" s="56" t="s">
        <v>79</v>
      </c>
      <c r="E20" s="56">
        <v>151</v>
      </c>
      <c r="F20" s="56" t="s">
        <v>79</v>
      </c>
      <c r="G20" s="56" t="s">
        <v>79</v>
      </c>
      <c r="H20" s="37">
        <v>151</v>
      </c>
      <c r="I20" s="56" t="s">
        <v>79</v>
      </c>
      <c r="J20" s="56">
        <v>14.567</v>
      </c>
      <c r="K20" s="56" t="s">
        <v>79</v>
      </c>
      <c r="L20" s="56" t="s">
        <v>79</v>
      </c>
      <c r="M20" s="37">
        <v>14.567</v>
      </c>
      <c r="N20" s="56" t="s">
        <v>79</v>
      </c>
      <c r="O20" s="56" t="s">
        <v>79</v>
      </c>
      <c r="P20" s="59" t="s">
        <v>79</v>
      </c>
      <c r="Q20" s="59" t="s">
        <v>79</v>
      </c>
      <c r="R20" s="37" t="s">
        <v>79</v>
      </c>
      <c r="S20" s="56" t="s">
        <v>79</v>
      </c>
      <c r="T20" s="56" t="s">
        <v>79</v>
      </c>
      <c r="U20" s="56" t="s">
        <v>79</v>
      </c>
      <c r="V20" s="56" t="s">
        <v>79</v>
      </c>
      <c r="W20" s="37" t="s">
        <v>79</v>
      </c>
      <c r="X20" s="56" t="s">
        <v>79</v>
      </c>
      <c r="Y20" s="56" t="s">
        <v>79</v>
      </c>
      <c r="Z20" s="56" t="s">
        <v>79</v>
      </c>
      <c r="AA20" s="56" t="s">
        <v>79</v>
      </c>
      <c r="AB20" s="37" t="s">
        <v>79</v>
      </c>
      <c r="AC20" s="56" t="s">
        <v>79</v>
      </c>
      <c r="AD20" s="56" t="s">
        <v>79</v>
      </c>
      <c r="AE20" s="56" t="s">
        <v>79</v>
      </c>
      <c r="AF20" s="56" t="s">
        <v>79</v>
      </c>
      <c r="AG20" s="37" t="s">
        <v>79</v>
      </c>
      <c r="AH20" s="56" t="s">
        <v>79</v>
      </c>
      <c r="AI20" s="56" t="s">
        <v>79</v>
      </c>
      <c r="AJ20" s="56" t="s">
        <v>79</v>
      </c>
      <c r="AK20" s="56" t="s">
        <v>79</v>
      </c>
      <c r="AL20" s="37" t="s">
        <v>79</v>
      </c>
      <c r="AM20" s="56" t="s">
        <v>79</v>
      </c>
      <c r="AN20" s="56" t="s">
        <v>79</v>
      </c>
      <c r="AO20" s="56" t="s">
        <v>79</v>
      </c>
      <c r="AP20" s="56" t="s">
        <v>79</v>
      </c>
      <c r="AQ20" s="37" t="s">
        <v>79</v>
      </c>
      <c r="AR20" s="56" t="s">
        <v>79</v>
      </c>
      <c r="AS20" s="56" t="s">
        <v>79</v>
      </c>
      <c r="AT20" s="56" t="s">
        <v>79</v>
      </c>
      <c r="AU20" s="56" t="s">
        <v>79</v>
      </c>
      <c r="AV20" s="92" t="s">
        <v>79</v>
      </c>
      <c r="AW20" s="76" t="s">
        <v>79</v>
      </c>
      <c r="AX20" s="56" t="s">
        <v>79</v>
      </c>
      <c r="AY20" s="56" t="s">
        <v>79</v>
      </c>
      <c r="AZ20" s="56"/>
      <c r="BA20" s="92"/>
      <c r="BB20" s="76"/>
      <c r="BC20" s="56"/>
      <c r="BD20" s="56"/>
      <c r="BE20" s="56"/>
      <c r="BF20" s="92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</row>
    <row r="21" spans="1:83" customFormat="1" ht="12.75" customHeight="1" x14ac:dyDescent="0.35">
      <c r="A21" s="46" t="s">
        <v>88</v>
      </c>
      <c r="B21" s="37">
        <v>-199.93299999999999</v>
      </c>
      <c r="C21" s="37">
        <v>-135.81100000000001</v>
      </c>
      <c r="D21" s="56">
        <v>-38.250999999999998</v>
      </c>
      <c r="E21" s="56">
        <v>-40.506999999999998</v>
      </c>
      <c r="F21" s="56">
        <v>-47.323999999999998</v>
      </c>
      <c r="G21" s="56">
        <v>-47.444999999999993</v>
      </c>
      <c r="H21" s="37">
        <v>-173.52699999999999</v>
      </c>
      <c r="I21" s="56">
        <v>-52.753999999999998</v>
      </c>
      <c r="J21" s="56">
        <v>-64.760999999999996</v>
      </c>
      <c r="K21" s="56">
        <v>-65.573703649825276</v>
      </c>
      <c r="L21" s="56">
        <v>-65.787296350174756</v>
      </c>
      <c r="M21" s="37">
        <v>-248.87600000000003</v>
      </c>
      <c r="N21" s="56">
        <v>-71.126000000000005</v>
      </c>
      <c r="O21" s="56">
        <v>-68.057000000000002</v>
      </c>
      <c r="P21" s="59">
        <v>-73</v>
      </c>
      <c r="Q21" s="59">
        <v>-77</v>
      </c>
      <c r="R21" s="34">
        <v>-289</v>
      </c>
      <c r="S21" s="56">
        <v>-82.393000000000001</v>
      </c>
      <c r="T21" s="56">
        <v>-82.995685036488496</v>
      </c>
      <c r="U21" s="56">
        <v>-84.979557308971849</v>
      </c>
      <c r="V21" s="56">
        <v>-151.2607630794837</v>
      </c>
      <c r="W21" s="37">
        <v>-401.62900542494401</v>
      </c>
      <c r="X21" s="56">
        <v>-98.269000000000005</v>
      </c>
      <c r="Y21" s="56">
        <v>-121.49000000000001</v>
      </c>
      <c r="Z21" s="56">
        <v>-152.245</v>
      </c>
      <c r="AA21" s="56">
        <v>-158.16</v>
      </c>
      <c r="AB21" s="37">
        <v>-530.16399999999999</v>
      </c>
      <c r="AC21" s="56">
        <v>-153.94299999999998</v>
      </c>
      <c r="AD21" s="56">
        <v>-167.45399999999998</v>
      </c>
      <c r="AE21" s="56">
        <v>-170.755</v>
      </c>
      <c r="AF21" s="56">
        <v>-175.44900000000001</v>
      </c>
      <c r="AG21" s="37">
        <v>-667.60099999999989</v>
      </c>
      <c r="AH21" s="56">
        <v>-183.874</v>
      </c>
      <c r="AI21" s="56">
        <v>-210.05799999999999</v>
      </c>
      <c r="AJ21" s="56">
        <v>-176.124</v>
      </c>
      <c r="AK21" s="56">
        <v>-197.40600000000001</v>
      </c>
      <c r="AL21" s="37">
        <v>-767.46199999999999</v>
      </c>
      <c r="AM21" s="56">
        <v>-193.155</v>
      </c>
      <c r="AN21" s="56">
        <v>-195.04499999999999</v>
      </c>
      <c r="AO21" s="56">
        <v>-200.24600000000001</v>
      </c>
      <c r="AP21" s="56">
        <v>-212.53199999999993</v>
      </c>
      <c r="AQ21" s="92">
        <v>-800.97799999999995</v>
      </c>
      <c r="AR21" s="56">
        <v>-194.21496562843799</v>
      </c>
      <c r="AS21" s="56">
        <v>-217.25003437156198</v>
      </c>
      <c r="AT21" s="56">
        <v>-195.09899999999999</v>
      </c>
      <c r="AU21" s="56">
        <v>-225.97167602999997</v>
      </c>
      <c r="AV21" s="92">
        <v>-832.53567602999999</v>
      </c>
      <c r="AW21" s="56">
        <v>-179.30600000000001</v>
      </c>
      <c r="AX21" s="56">
        <v>-237.28700000000001</v>
      </c>
      <c r="AY21" s="56">
        <v>-179.85999999999993</v>
      </c>
      <c r="AZ21" s="56">
        <v>-227.3047832781771</v>
      </c>
      <c r="BA21" s="92">
        <v>-823.75778327817704</v>
      </c>
      <c r="BB21" s="56">
        <v>-205.435</v>
      </c>
      <c r="BC21" s="56"/>
      <c r="BD21" s="56"/>
      <c r="BE21" s="56"/>
      <c r="BF21" s="92">
        <v>-205.435</v>
      </c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</row>
    <row r="22" spans="1:83" customFormat="1" ht="12.75" customHeight="1" x14ac:dyDescent="0.35">
      <c r="A22" s="47" t="s">
        <v>89</v>
      </c>
      <c r="B22" s="72" t="s">
        <v>79</v>
      </c>
      <c r="C22" s="72" t="s">
        <v>79</v>
      </c>
      <c r="D22" s="73" t="s">
        <v>79</v>
      </c>
      <c r="E22" s="73" t="s">
        <v>79</v>
      </c>
      <c r="F22" s="73" t="s">
        <v>79</v>
      </c>
      <c r="G22" s="73" t="s">
        <v>79</v>
      </c>
      <c r="H22" s="72" t="s">
        <v>79</v>
      </c>
      <c r="I22" s="73" t="s">
        <v>79</v>
      </c>
      <c r="J22" s="73" t="s">
        <v>79</v>
      </c>
      <c r="K22" s="73" t="s">
        <v>79</v>
      </c>
      <c r="L22" s="73" t="s">
        <v>79</v>
      </c>
      <c r="M22" s="72" t="s">
        <v>79</v>
      </c>
      <c r="N22" s="73" t="s">
        <v>79</v>
      </c>
      <c r="O22" s="73" t="s">
        <v>79</v>
      </c>
      <c r="P22" s="73" t="s">
        <v>79</v>
      </c>
      <c r="Q22" s="73" t="s">
        <v>79</v>
      </c>
      <c r="R22" s="72" t="s">
        <v>79</v>
      </c>
      <c r="S22" s="73" t="s">
        <v>79</v>
      </c>
      <c r="T22" s="57" t="s">
        <v>79</v>
      </c>
      <c r="U22" s="57" t="s">
        <v>79</v>
      </c>
      <c r="V22" s="57" t="s">
        <v>79</v>
      </c>
      <c r="W22" s="41" t="s">
        <v>79</v>
      </c>
      <c r="X22" s="57" t="s">
        <v>79</v>
      </c>
      <c r="Y22" s="57" t="s">
        <v>79</v>
      </c>
      <c r="Z22" s="57" t="s">
        <v>79</v>
      </c>
      <c r="AA22" s="57" t="s">
        <v>79</v>
      </c>
      <c r="AB22" s="41" t="s">
        <v>79</v>
      </c>
      <c r="AC22" s="57" t="s">
        <v>79</v>
      </c>
      <c r="AD22" s="57" t="s">
        <v>79</v>
      </c>
      <c r="AE22" s="57" t="s">
        <v>79</v>
      </c>
      <c r="AF22" s="57" t="s">
        <v>79</v>
      </c>
      <c r="AG22" s="41" t="s">
        <v>79</v>
      </c>
      <c r="AH22" s="57">
        <v>-902.60699999999997</v>
      </c>
      <c r="AI22" s="57">
        <v>-697.16700000000003</v>
      </c>
      <c r="AJ22" s="57">
        <v>-881.61</v>
      </c>
      <c r="AK22" s="57">
        <v>-606.505</v>
      </c>
      <c r="AL22" s="41">
        <v>-3087.8890000000001</v>
      </c>
      <c r="AM22" s="57">
        <v>-623.56799999999998</v>
      </c>
      <c r="AN22" s="57">
        <v>-929.11099999999999</v>
      </c>
      <c r="AO22" s="57">
        <v>-870.21</v>
      </c>
      <c r="AP22" s="57">
        <v>-1088.268</v>
      </c>
      <c r="AQ22" s="93">
        <v>-3511.1570000000002</v>
      </c>
      <c r="AR22" s="57">
        <v>-711.02773385032299</v>
      </c>
      <c r="AS22" s="57">
        <v>-796.53626614967709</v>
      </c>
      <c r="AT22" s="57">
        <v>-730.14900000000023</v>
      </c>
      <c r="AU22" s="57">
        <v>-1056.9923159599998</v>
      </c>
      <c r="AV22" s="93">
        <v>-3294.70531596</v>
      </c>
      <c r="AW22" s="57">
        <v>-771.62599999999998</v>
      </c>
      <c r="AX22" s="57">
        <v>-906.21199999999999</v>
      </c>
      <c r="AY22" s="57">
        <v>-802.03100000000018</v>
      </c>
      <c r="AZ22" s="57">
        <v>-902.452</v>
      </c>
      <c r="BA22" s="93">
        <v>-3382.3209999999999</v>
      </c>
      <c r="BB22" s="57">
        <v>-1134.701</v>
      </c>
      <c r="BC22" s="57"/>
      <c r="BD22" s="57"/>
      <c r="BE22" s="57"/>
      <c r="BF22" s="93">
        <v>-1134.701</v>
      </c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</row>
    <row r="23" spans="1:83" customFormat="1" ht="12.75" customHeight="1" x14ac:dyDescent="0.35">
      <c r="A23" s="50" t="s">
        <v>90</v>
      </c>
      <c r="B23" s="38">
        <v>60.633000000000038</v>
      </c>
      <c r="C23" s="38">
        <v>865.92099999999971</v>
      </c>
      <c r="D23" s="58">
        <v>-23.624000000000049</v>
      </c>
      <c r="E23" s="58">
        <v>453.9189999999997</v>
      </c>
      <c r="F23" s="58">
        <v>212.73000000000002</v>
      </c>
      <c r="G23" s="58">
        <v>232.29900000000009</v>
      </c>
      <c r="H23" s="38">
        <v>875.32399999999973</v>
      </c>
      <c r="I23" s="58">
        <v>-438.38000000000022</v>
      </c>
      <c r="J23" s="58">
        <v>-48.857000000000149</v>
      </c>
      <c r="K23" s="58">
        <v>87.505108590855215</v>
      </c>
      <c r="L23" s="58">
        <v>646.74439476732562</v>
      </c>
      <c r="M23" s="38">
        <v>247.01250335818048</v>
      </c>
      <c r="N23" s="58">
        <v>-81</v>
      </c>
      <c r="O23" s="58">
        <v>8.3130000000002156</v>
      </c>
      <c r="P23" s="61">
        <v>223</v>
      </c>
      <c r="Q23" s="61">
        <v>364</v>
      </c>
      <c r="R23" s="33">
        <v>514</v>
      </c>
      <c r="S23" s="58">
        <v>-315.45399999999972</v>
      </c>
      <c r="T23" s="58">
        <v>52.695709826447803</v>
      </c>
      <c r="U23" s="58">
        <v>63.069019675951139</v>
      </c>
      <c r="V23" s="58">
        <v>408.26341922089955</v>
      </c>
      <c r="W23" s="38">
        <v>208.57414872329878</v>
      </c>
      <c r="X23" s="58">
        <v>-189.91700000000003</v>
      </c>
      <c r="Y23" s="58">
        <v>304.67400000000072</v>
      </c>
      <c r="Z23" s="58">
        <v>353.06699999999984</v>
      </c>
      <c r="AA23" s="58">
        <v>508.96199999999988</v>
      </c>
      <c r="AB23" s="38">
        <v>976.78600000000074</v>
      </c>
      <c r="AC23" s="58">
        <v>-152.12899999999999</v>
      </c>
      <c r="AD23" s="58">
        <v>406.82899999999995</v>
      </c>
      <c r="AE23" s="58">
        <v>587.4069999999997</v>
      </c>
      <c r="AF23" s="58">
        <v>565.78300000000002</v>
      </c>
      <c r="AG23" s="38">
        <v>1407.89</v>
      </c>
      <c r="AH23" s="58">
        <v>-407.02600000000029</v>
      </c>
      <c r="AI23" s="58">
        <v>484.96199999999965</v>
      </c>
      <c r="AJ23" s="58">
        <v>1034.6980000000003</v>
      </c>
      <c r="AK23" s="58">
        <v>1397.288</v>
      </c>
      <c r="AL23" s="38">
        <v>2509.9219999999996</v>
      </c>
      <c r="AM23" s="58">
        <v>-723.19399999999973</v>
      </c>
      <c r="AN23" s="58">
        <v>287.52799999999968</v>
      </c>
      <c r="AO23" s="58">
        <v>818.01399999999944</v>
      </c>
      <c r="AP23" s="58">
        <v>1313.7890000000007</v>
      </c>
      <c r="AQ23" s="94">
        <v>1696.1370000000002</v>
      </c>
      <c r="AR23" s="58">
        <v>483.35300000000018</v>
      </c>
      <c r="AS23" s="58">
        <v>2162.2440000000015</v>
      </c>
      <c r="AT23" s="58">
        <v>1630.3529999999978</v>
      </c>
      <c r="AU23" s="58">
        <v>626.94100000000299</v>
      </c>
      <c r="AV23" s="94">
        <v>4902.8910000000033</v>
      </c>
      <c r="AW23" s="58">
        <v>255.67099999999891</v>
      </c>
      <c r="AX23" s="58">
        <v>3442.614</v>
      </c>
      <c r="AY23" s="58">
        <v>3771.0039999999981</v>
      </c>
      <c r="AZ23" s="58">
        <v>2885.1410000000028</v>
      </c>
      <c r="BA23" s="94">
        <v>10354.43</v>
      </c>
      <c r="BB23" s="58">
        <v>1334.8370000000002</v>
      </c>
      <c r="BC23" s="58"/>
      <c r="BD23" s="58"/>
      <c r="BE23" s="58"/>
      <c r="BF23" s="94">
        <v>1334.8370000000002</v>
      </c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</row>
    <row r="24" spans="1:83" customFormat="1" ht="12.75" customHeight="1" x14ac:dyDescent="0.35">
      <c r="A24" s="46" t="s">
        <v>91</v>
      </c>
      <c r="B24" s="37" t="s">
        <v>79</v>
      </c>
      <c r="C24" s="37" t="s">
        <v>79</v>
      </c>
      <c r="D24" s="56" t="s">
        <v>79</v>
      </c>
      <c r="E24" s="56" t="s">
        <v>79</v>
      </c>
      <c r="F24" s="56" t="s">
        <v>79</v>
      </c>
      <c r="G24" s="56" t="s">
        <v>79</v>
      </c>
      <c r="H24" s="37" t="s">
        <v>79</v>
      </c>
      <c r="I24" s="56" t="s">
        <v>79</v>
      </c>
      <c r="J24" s="56" t="s">
        <v>79</v>
      </c>
      <c r="K24" s="56" t="s">
        <v>79</v>
      </c>
      <c r="L24" s="56" t="s">
        <v>79</v>
      </c>
      <c r="M24" s="37" t="s">
        <v>79</v>
      </c>
      <c r="N24" s="56" t="s">
        <v>79</v>
      </c>
      <c r="O24" s="56" t="s">
        <v>79</v>
      </c>
      <c r="P24" s="59" t="s">
        <v>79</v>
      </c>
      <c r="Q24" s="59" t="s">
        <v>79</v>
      </c>
      <c r="R24" s="34" t="s">
        <v>79</v>
      </c>
      <c r="S24" s="56" t="s">
        <v>79</v>
      </c>
      <c r="T24" s="56" t="s">
        <v>79</v>
      </c>
      <c r="U24" s="56" t="s">
        <v>79</v>
      </c>
      <c r="V24" s="56">
        <v>0.53266303346991073</v>
      </c>
      <c r="W24" s="37">
        <v>0.72892563008928601</v>
      </c>
      <c r="X24" s="56" t="s">
        <v>79</v>
      </c>
      <c r="Y24" s="56" t="s">
        <v>79</v>
      </c>
      <c r="Z24" s="56" t="s">
        <v>79</v>
      </c>
      <c r="AA24" s="56" t="s">
        <v>79</v>
      </c>
      <c r="AB24" s="37" t="s">
        <v>79</v>
      </c>
      <c r="AC24" s="56" t="s">
        <v>79</v>
      </c>
      <c r="AD24" s="56" t="s">
        <v>79</v>
      </c>
      <c r="AE24" s="56" t="s">
        <v>79</v>
      </c>
      <c r="AF24" s="56" t="s">
        <v>79</v>
      </c>
      <c r="AG24" s="37" t="s">
        <v>79</v>
      </c>
      <c r="AH24" s="56" t="s">
        <v>79</v>
      </c>
      <c r="AI24" s="56" t="s">
        <v>79</v>
      </c>
      <c r="AJ24" s="56" t="s">
        <v>79</v>
      </c>
      <c r="AK24" s="56" t="s">
        <v>79</v>
      </c>
      <c r="AL24" s="37" t="s">
        <v>79</v>
      </c>
      <c r="AM24" s="56" t="s">
        <v>79</v>
      </c>
      <c r="AN24" s="56" t="s">
        <v>79</v>
      </c>
      <c r="AO24" s="56" t="s">
        <v>79</v>
      </c>
      <c r="AP24" s="56" t="s">
        <v>79</v>
      </c>
      <c r="AQ24" s="37" t="s">
        <v>79</v>
      </c>
      <c r="AR24" s="56" t="s">
        <v>79</v>
      </c>
      <c r="AS24" s="56">
        <v>20.648999999999997</v>
      </c>
      <c r="AT24" s="56">
        <v>49.143000000000001</v>
      </c>
      <c r="AU24" s="56">
        <v>44.450999999999993</v>
      </c>
      <c r="AV24" s="92">
        <v>114.273</v>
      </c>
      <c r="AW24" s="56">
        <v>20.759</v>
      </c>
      <c r="AX24" s="56">
        <v>10.891999999999999</v>
      </c>
      <c r="AY24" s="56">
        <v>46.626000000000005</v>
      </c>
      <c r="AZ24" s="56">
        <v>90.852000000000004</v>
      </c>
      <c r="BA24" s="92">
        <v>169.12899999999999</v>
      </c>
      <c r="BB24" s="56">
        <v>94.054000000000002</v>
      </c>
      <c r="BC24" s="56"/>
      <c r="BD24" s="56"/>
      <c r="BE24" s="56"/>
      <c r="BF24" s="92">
        <v>94.054000000000002</v>
      </c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</row>
    <row r="25" spans="1:83" customFormat="1" ht="12.75" customHeight="1" x14ac:dyDescent="0.35">
      <c r="A25" s="51" t="s">
        <v>92</v>
      </c>
      <c r="B25" s="37">
        <v>-32.186999999999998</v>
      </c>
      <c r="C25" s="37">
        <v>-41.835999999999999</v>
      </c>
      <c r="D25" s="56">
        <v>-8.6939999999999991</v>
      </c>
      <c r="E25" s="56">
        <v>-10.616</v>
      </c>
      <c r="F25" s="56">
        <v>-10.465999999999999</v>
      </c>
      <c r="G25" s="56">
        <v>-10.119000000000007</v>
      </c>
      <c r="H25" s="37">
        <v>-39.895000000000003</v>
      </c>
      <c r="I25" s="56">
        <v>-17.837</v>
      </c>
      <c r="J25" s="56">
        <v>-31.085000000000001</v>
      </c>
      <c r="K25" s="56">
        <v>-31.605059453931503</v>
      </c>
      <c r="L25" s="56">
        <v>-42.584000000000003</v>
      </c>
      <c r="M25" s="37">
        <v>-123.1110594539315</v>
      </c>
      <c r="N25" s="56">
        <v>-45.161000000000001</v>
      </c>
      <c r="O25" s="56">
        <v>-33.866</v>
      </c>
      <c r="P25" s="59">
        <v>-19</v>
      </c>
      <c r="Q25" s="59">
        <v>-7</v>
      </c>
      <c r="R25" s="34">
        <v>-105</v>
      </c>
      <c r="S25" s="56">
        <v>-5.7880000000000003</v>
      </c>
      <c r="T25" s="56">
        <v>-4.6809791799999996</v>
      </c>
      <c r="U25" s="56">
        <v>-5.3425266523521691</v>
      </c>
      <c r="V25" s="56">
        <v>-6.0863088374484935</v>
      </c>
      <c r="W25" s="37">
        <v>-21.89781466980066</v>
      </c>
      <c r="X25" s="56">
        <v>-3.8079999999999998</v>
      </c>
      <c r="Y25" s="56">
        <v>-4.4049999999999994</v>
      </c>
      <c r="Z25" s="56">
        <v>-4.5780000000000003</v>
      </c>
      <c r="AA25" s="56">
        <v>-2.2799999999999998</v>
      </c>
      <c r="AB25" s="37">
        <v>-15.071</v>
      </c>
      <c r="AC25" s="56">
        <v>-1.635</v>
      </c>
      <c r="AD25" s="56">
        <v>-4.7359999999999998</v>
      </c>
      <c r="AE25" s="56">
        <v>-3.6949999999999998</v>
      </c>
      <c r="AF25" s="56">
        <v>1.425</v>
      </c>
      <c r="AG25" s="37">
        <v>-8.6409999999999982</v>
      </c>
      <c r="AH25" s="56">
        <v>-11.271000000000015</v>
      </c>
      <c r="AI25" s="56">
        <v>-25.556000000000001</v>
      </c>
      <c r="AJ25" s="56">
        <v>-18.481999999999999</v>
      </c>
      <c r="AK25" s="56">
        <v>-2.7509999999999999</v>
      </c>
      <c r="AL25" s="37">
        <v>-58.060000000000009</v>
      </c>
      <c r="AM25" s="56">
        <v>-4.476</v>
      </c>
      <c r="AN25" s="56">
        <v>-36.912999999999997</v>
      </c>
      <c r="AO25" s="56">
        <v>-7.7430000000000003</v>
      </c>
      <c r="AP25" s="56">
        <v>11.916999999999994</v>
      </c>
      <c r="AQ25" s="92">
        <v>-37.215000000000003</v>
      </c>
      <c r="AR25" s="56">
        <v>10.179399999999999</v>
      </c>
      <c r="AS25" s="56">
        <v>-16.028399999999955</v>
      </c>
      <c r="AT25" s="56">
        <v>-38.571000000000062</v>
      </c>
      <c r="AU25" s="56">
        <v>-11.499999999999941</v>
      </c>
      <c r="AV25" s="92">
        <v>-55.919999999999959</v>
      </c>
      <c r="AW25" s="56">
        <v>-19.887</v>
      </c>
      <c r="AX25" s="56">
        <v>-58.503000000000043</v>
      </c>
      <c r="AY25" s="56">
        <v>-12.079999999999956</v>
      </c>
      <c r="AZ25" s="56">
        <v>-7.0880000000000081</v>
      </c>
      <c r="BA25" s="92">
        <v>-97.558000000000007</v>
      </c>
      <c r="BB25" s="56">
        <v>-9.3340000000000032</v>
      </c>
      <c r="BC25" s="56"/>
      <c r="BD25" s="56"/>
      <c r="BE25" s="56"/>
      <c r="BF25" s="92">
        <v>-9.3340000000000032</v>
      </c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</row>
    <row r="26" spans="1:83" customFormat="1" ht="12.75" customHeight="1" x14ac:dyDescent="0.35">
      <c r="A26" s="47" t="s">
        <v>93</v>
      </c>
      <c r="B26" s="72" t="s">
        <v>79</v>
      </c>
      <c r="C26" s="72" t="s">
        <v>79</v>
      </c>
      <c r="D26" s="73" t="s">
        <v>79</v>
      </c>
      <c r="E26" s="73" t="s">
        <v>79</v>
      </c>
      <c r="F26" s="73" t="s">
        <v>79</v>
      </c>
      <c r="G26" s="73" t="s">
        <v>79</v>
      </c>
      <c r="H26" s="72" t="s">
        <v>79</v>
      </c>
      <c r="I26" s="73" t="s">
        <v>79</v>
      </c>
      <c r="J26" s="73" t="s">
        <v>79</v>
      </c>
      <c r="K26" s="73" t="s">
        <v>79</v>
      </c>
      <c r="L26" s="73" t="s">
        <v>79</v>
      </c>
      <c r="M26" s="72" t="s">
        <v>79</v>
      </c>
      <c r="N26" s="73" t="s">
        <v>79</v>
      </c>
      <c r="O26" s="73" t="s">
        <v>79</v>
      </c>
      <c r="P26" s="73" t="s">
        <v>79</v>
      </c>
      <c r="Q26" s="73" t="s">
        <v>79</v>
      </c>
      <c r="R26" s="72" t="s">
        <v>79</v>
      </c>
      <c r="S26" s="73" t="s">
        <v>79</v>
      </c>
      <c r="T26" s="57" t="s">
        <v>79</v>
      </c>
      <c r="U26" s="57" t="s">
        <v>79</v>
      </c>
      <c r="V26" s="57" t="s">
        <v>79</v>
      </c>
      <c r="W26" s="41" t="s">
        <v>79</v>
      </c>
      <c r="X26" s="57" t="s">
        <v>79</v>
      </c>
      <c r="Y26" s="57" t="s">
        <v>79</v>
      </c>
      <c r="Z26" s="57" t="s">
        <v>79</v>
      </c>
      <c r="AA26" s="57" t="s">
        <v>79</v>
      </c>
      <c r="AB26" s="41" t="s">
        <v>79</v>
      </c>
      <c r="AC26" s="57" t="s">
        <v>79</v>
      </c>
      <c r="AD26" s="57" t="s">
        <v>79</v>
      </c>
      <c r="AE26" s="57" t="s">
        <v>79</v>
      </c>
      <c r="AF26" s="57" t="s">
        <v>79</v>
      </c>
      <c r="AG26" s="41" t="s">
        <v>79</v>
      </c>
      <c r="AH26" s="57">
        <v>-285.73399999999998</v>
      </c>
      <c r="AI26" s="57">
        <v>-290.14</v>
      </c>
      <c r="AJ26" s="57">
        <v>-289.38499999999999</v>
      </c>
      <c r="AK26" s="57">
        <v>-186.40600000000001</v>
      </c>
      <c r="AL26" s="41">
        <v>-1051.665</v>
      </c>
      <c r="AM26" s="57">
        <v>-180.79300000000001</v>
      </c>
      <c r="AN26" s="57">
        <v>-146.893</v>
      </c>
      <c r="AO26" s="57">
        <v>-190.69200000000001</v>
      </c>
      <c r="AP26" s="57">
        <v>-164.9079999999999</v>
      </c>
      <c r="AQ26" s="93">
        <v>-683.28599999999994</v>
      </c>
      <c r="AR26" s="57">
        <v>-145.96366599999999</v>
      </c>
      <c r="AS26" s="57">
        <v>-147.19633400000004</v>
      </c>
      <c r="AT26" s="57">
        <v>-133.79999999999995</v>
      </c>
      <c r="AU26" s="57">
        <v>-149.53000000000003</v>
      </c>
      <c r="AV26" s="93">
        <v>-576.49</v>
      </c>
      <c r="AW26" s="57">
        <v>-154.73099999999999</v>
      </c>
      <c r="AX26" s="57">
        <v>-161.57499999999999</v>
      </c>
      <c r="AY26" s="57">
        <v>-168.26400000000001</v>
      </c>
      <c r="AZ26" s="57">
        <v>-181.99399999999997</v>
      </c>
      <c r="BA26" s="93">
        <v>-666.56399999999996</v>
      </c>
      <c r="BB26" s="57">
        <v>-282.28500000000003</v>
      </c>
      <c r="BC26" s="57"/>
      <c r="BD26" s="57"/>
      <c r="BE26" s="57"/>
      <c r="BF26" s="93">
        <v>-282.28500000000003</v>
      </c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</row>
    <row r="27" spans="1:83" customFormat="1" ht="12.75" customHeight="1" x14ac:dyDescent="0.35">
      <c r="A27" s="48" t="s">
        <v>94</v>
      </c>
      <c r="B27" s="38">
        <v>28.446000000000041</v>
      </c>
      <c r="C27" s="38">
        <v>824.48999999999967</v>
      </c>
      <c r="D27" s="58">
        <v>-32.318000000000048</v>
      </c>
      <c r="E27" s="58">
        <v>443.30299999999971</v>
      </c>
      <c r="F27" s="58">
        <v>202.26400000000001</v>
      </c>
      <c r="G27" s="58">
        <v>222.18000000000009</v>
      </c>
      <c r="H27" s="38">
        <v>835.42899999999975</v>
      </c>
      <c r="I27" s="58">
        <v>-456.20600000000019</v>
      </c>
      <c r="J27" s="58">
        <v>-79.942000000000149</v>
      </c>
      <c r="K27" s="58">
        <v>55.900049136923712</v>
      </c>
      <c r="L27" s="58">
        <v>604.16039476732567</v>
      </c>
      <c r="M27" s="38">
        <v>123.91244390424902</v>
      </c>
      <c r="N27" s="58">
        <v>-126</v>
      </c>
      <c r="O27" s="58">
        <v>-25.541999999999785</v>
      </c>
      <c r="P27" s="61">
        <v>204</v>
      </c>
      <c r="Q27" s="61">
        <v>356</v>
      </c>
      <c r="R27" s="33">
        <v>408</v>
      </c>
      <c r="S27" s="58">
        <v>-321.24199999999973</v>
      </c>
      <c r="T27" s="58">
        <v>48.210797176537099</v>
      </c>
      <c r="U27" s="58">
        <v>57.726689090129057</v>
      </c>
      <c r="V27" s="58">
        <v>402.709773416921</v>
      </c>
      <c r="W27" s="38">
        <v>187.40525968358742</v>
      </c>
      <c r="X27" s="58">
        <v>-193.72500000000002</v>
      </c>
      <c r="Y27" s="58">
        <v>300.26900000000074</v>
      </c>
      <c r="Z27" s="58">
        <v>348.50399999999985</v>
      </c>
      <c r="AA27" s="58">
        <v>506.76199999999989</v>
      </c>
      <c r="AB27" s="38">
        <v>961.71500000000071</v>
      </c>
      <c r="AC27" s="58">
        <v>-153.76400000000012</v>
      </c>
      <c r="AD27" s="58">
        <v>402.09299999999996</v>
      </c>
      <c r="AE27" s="58">
        <v>583.71199999999965</v>
      </c>
      <c r="AF27" s="58">
        <v>567.20799999999986</v>
      </c>
      <c r="AG27" s="38">
        <v>1399.2489999999993</v>
      </c>
      <c r="AH27" s="58">
        <v>-704.03100000000029</v>
      </c>
      <c r="AI27" s="58">
        <v>169.26599999999968</v>
      </c>
      <c r="AJ27" s="58">
        <v>726.83100000000036</v>
      </c>
      <c r="AK27" s="58">
        <v>1208.1310000000001</v>
      </c>
      <c r="AL27" s="38">
        <v>1400.1969999999997</v>
      </c>
      <c r="AM27" s="58">
        <v>-908.46299999999974</v>
      </c>
      <c r="AN27" s="58">
        <v>103.72199999999967</v>
      </c>
      <c r="AO27" s="58">
        <v>619.57899999999938</v>
      </c>
      <c r="AP27" s="58">
        <v>1160.7980000000007</v>
      </c>
      <c r="AQ27" s="94">
        <v>975.63599999999997</v>
      </c>
      <c r="AR27" s="58">
        <v>347.56873400000018</v>
      </c>
      <c r="AS27" s="58">
        <v>2019.6682660000013</v>
      </c>
      <c r="AT27" s="58">
        <v>1507.1249999999977</v>
      </c>
      <c r="AU27" s="58">
        <v>510.36200000000258</v>
      </c>
      <c r="AV27" s="94">
        <v>4384.7540000000035</v>
      </c>
      <c r="AW27" s="58">
        <v>101.81199999999892</v>
      </c>
      <c r="AX27" s="58">
        <v>3233.4279999999999</v>
      </c>
      <c r="AY27" s="58">
        <v>3637.2859999999982</v>
      </c>
      <c r="AZ27" s="58">
        <v>2786.9110000000023</v>
      </c>
      <c r="BA27" s="94">
        <v>9759.4369999999999</v>
      </c>
      <c r="BB27" s="58">
        <v>1137.2720000000002</v>
      </c>
      <c r="BC27" s="58"/>
      <c r="BD27" s="58"/>
      <c r="BE27" s="58"/>
      <c r="BF27" s="94">
        <v>1137.2720000000002</v>
      </c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</row>
    <row r="28" spans="1:83" customFormat="1" ht="12.75" customHeight="1" x14ac:dyDescent="0.35">
      <c r="A28" s="46" t="s">
        <v>95</v>
      </c>
      <c r="B28" s="37">
        <v>21.373000000000001</v>
      </c>
      <c r="C28" s="37">
        <v>-158.38499999999999</v>
      </c>
      <c r="D28" s="56">
        <v>-0.60999999999999943</v>
      </c>
      <c r="E28" s="56">
        <v>-108.13500000000001</v>
      </c>
      <c r="F28" s="56">
        <v>-45.366999999999997</v>
      </c>
      <c r="G28" s="56">
        <v>-46.070999999999998</v>
      </c>
      <c r="H28" s="37">
        <v>-200.18299999999999</v>
      </c>
      <c r="I28" s="56">
        <v>67.144999999999996</v>
      </c>
      <c r="J28" s="56">
        <v>6.4219999999999997</v>
      </c>
      <c r="K28" s="56">
        <v>-19.181426325192966</v>
      </c>
      <c r="L28" s="56">
        <v>-133.80857367480704</v>
      </c>
      <c r="M28" s="37">
        <v>-79.423000000000002</v>
      </c>
      <c r="N28" s="56">
        <v>-1.4770000000000001</v>
      </c>
      <c r="O28" s="56">
        <v>4.99</v>
      </c>
      <c r="P28" s="59">
        <v>-46</v>
      </c>
      <c r="Q28" s="59">
        <v>-87</v>
      </c>
      <c r="R28" s="34">
        <v>-130</v>
      </c>
      <c r="S28" s="56">
        <v>52.585000000000001</v>
      </c>
      <c r="T28" s="56">
        <v>-17.2</v>
      </c>
      <c r="U28" s="56">
        <v>-19.428247553714566</v>
      </c>
      <c r="V28" s="56">
        <v>-96.694229716802923</v>
      </c>
      <c r="W28" s="37">
        <v>-80.737477270517488</v>
      </c>
      <c r="X28" s="56">
        <v>39.718000000000004</v>
      </c>
      <c r="Y28" s="56">
        <v>-73.94</v>
      </c>
      <c r="Z28" s="56">
        <v>-45.290999999999997</v>
      </c>
      <c r="AA28" s="56">
        <v>-113.042</v>
      </c>
      <c r="AB28" s="37">
        <v>-192.55500000000001</v>
      </c>
      <c r="AC28" s="56">
        <v>41.643000000000001</v>
      </c>
      <c r="AD28" s="56">
        <v>-122.962</v>
      </c>
      <c r="AE28" s="56">
        <v>-126.432</v>
      </c>
      <c r="AF28" s="56">
        <v>-113.833</v>
      </c>
      <c r="AG28" s="37">
        <v>-321.584</v>
      </c>
      <c r="AH28" s="56">
        <v>72.188999999999993</v>
      </c>
      <c r="AI28" s="56">
        <v>-154.501</v>
      </c>
      <c r="AJ28" s="56">
        <v>-168.79400000000001</v>
      </c>
      <c r="AK28" s="56">
        <v>-47.174999999999997</v>
      </c>
      <c r="AL28" s="37">
        <v>-298.28100000000001</v>
      </c>
      <c r="AM28" s="56">
        <v>162.678</v>
      </c>
      <c r="AN28" s="56">
        <v>98.442999999999998</v>
      </c>
      <c r="AO28" s="56">
        <v>-242.87700000000001</v>
      </c>
      <c r="AP28" s="56">
        <v>-193.88399999999996</v>
      </c>
      <c r="AQ28" s="92">
        <v>-175.64</v>
      </c>
      <c r="AR28" s="56">
        <v>-70.460999999999999</v>
      </c>
      <c r="AS28" s="56">
        <v>-339.52100000000002</v>
      </c>
      <c r="AT28" s="56">
        <v>-283.39499999999992</v>
      </c>
      <c r="AU28" s="56">
        <v>-126.33200000000006</v>
      </c>
      <c r="AV28" s="92">
        <v>-819.70899999999995</v>
      </c>
      <c r="AW28" s="56">
        <v>-20.632999999999999</v>
      </c>
      <c r="AX28" s="56">
        <v>-663.38900000000001</v>
      </c>
      <c r="AY28" s="56">
        <v>-709.70400000000006</v>
      </c>
      <c r="AZ28" s="56">
        <v>-550.17199999999991</v>
      </c>
      <c r="BA28" s="92">
        <v>-1943.8979999999999</v>
      </c>
      <c r="BB28" s="56">
        <v>-223.82</v>
      </c>
      <c r="BC28" s="56"/>
      <c r="BD28" s="56"/>
      <c r="BE28" s="56"/>
      <c r="BF28" s="92">
        <v>-223.82</v>
      </c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</row>
    <row r="29" spans="1:83" customFormat="1" ht="12.75" customHeight="1" x14ac:dyDescent="0.35">
      <c r="A29" s="47" t="s">
        <v>96</v>
      </c>
      <c r="B29" s="41">
        <v>-412.32100000000003</v>
      </c>
      <c r="C29" s="41">
        <v>-162.488</v>
      </c>
      <c r="D29" s="57">
        <v>-91.778999999999996</v>
      </c>
      <c r="E29" s="57">
        <v>-15.835000000000001</v>
      </c>
      <c r="F29" s="57">
        <v>-4.6500000000000004</v>
      </c>
      <c r="G29" s="57">
        <v>-3.5779999999999887</v>
      </c>
      <c r="H29" s="41">
        <v>-115.842</v>
      </c>
      <c r="I29" s="57" t="s">
        <v>79</v>
      </c>
      <c r="J29" s="57">
        <v>-0.71899999999999997</v>
      </c>
      <c r="K29" s="73" t="s">
        <v>79</v>
      </c>
      <c r="L29" s="73" t="s">
        <v>79</v>
      </c>
      <c r="M29" s="41">
        <v>-0.72299999999999998</v>
      </c>
      <c r="N29" s="57" t="s">
        <v>79</v>
      </c>
      <c r="O29" s="57" t="s">
        <v>79</v>
      </c>
      <c r="P29" s="62" t="s">
        <v>79</v>
      </c>
      <c r="Q29" s="62" t="s">
        <v>79</v>
      </c>
      <c r="R29" s="40" t="s">
        <v>79</v>
      </c>
      <c r="S29" s="57" t="s">
        <v>79</v>
      </c>
      <c r="T29" s="57" t="s">
        <v>79</v>
      </c>
      <c r="U29" s="57" t="s">
        <v>79</v>
      </c>
      <c r="V29" s="57" t="s">
        <v>79</v>
      </c>
      <c r="W29" s="41" t="s">
        <v>79</v>
      </c>
      <c r="X29" s="57" t="s">
        <v>79</v>
      </c>
      <c r="Y29" s="57" t="s">
        <v>79</v>
      </c>
      <c r="Z29" s="57" t="s">
        <v>79</v>
      </c>
      <c r="AA29" s="57" t="s">
        <v>79</v>
      </c>
      <c r="AB29" s="41" t="s">
        <v>79</v>
      </c>
      <c r="AC29" s="57" t="s">
        <v>79</v>
      </c>
      <c r="AD29" s="57" t="s">
        <v>79</v>
      </c>
      <c r="AE29" s="57" t="s">
        <v>79</v>
      </c>
      <c r="AF29" s="57" t="s">
        <v>79</v>
      </c>
      <c r="AG29" s="41" t="s">
        <v>79</v>
      </c>
      <c r="AH29" s="57" t="s">
        <v>79</v>
      </c>
      <c r="AI29" s="57" t="s">
        <v>79</v>
      </c>
      <c r="AJ29" s="57" t="s">
        <v>79</v>
      </c>
      <c r="AK29" s="57" t="s">
        <v>79</v>
      </c>
      <c r="AL29" s="41" t="s">
        <v>79</v>
      </c>
      <c r="AM29" s="57" t="s">
        <v>79</v>
      </c>
      <c r="AN29" s="57" t="s">
        <v>79</v>
      </c>
      <c r="AO29" s="57" t="s">
        <v>79</v>
      </c>
      <c r="AP29" s="57" t="s">
        <v>79</v>
      </c>
      <c r="AQ29" s="41" t="s">
        <v>79</v>
      </c>
      <c r="AR29" s="57" t="s">
        <v>79</v>
      </c>
      <c r="AS29" s="57" t="s">
        <v>79</v>
      </c>
      <c r="AT29" s="57" t="s">
        <v>79</v>
      </c>
      <c r="AU29" s="57" t="s">
        <v>79</v>
      </c>
      <c r="AV29" s="93" t="s">
        <v>79</v>
      </c>
      <c r="AW29" s="57" t="s">
        <v>79</v>
      </c>
      <c r="AX29" s="57" t="s">
        <v>79</v>
      </c>
      <c r="AY29" s="57" t="s">
        <v>79</v>
      </c>
      <c r="AZ29" s="57"/>
      <c r="BA29" s="93"/>
      <c r="BB29" s="57"/>
      <c r="BC29" s="57"/>
      <c r="BD29" s="57"/>
      <c r="BE29" s="57"/>
      <c r="BF29" s="93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</row>
    <row r="30" spans="1:83" customFormat="1" ht="12.75" customHeight="1" x14ac:dyDescent="0.35">
      <c r="A30" s="48" t="s">
        <v>97</v>
      </c>
      <c r="B30" s="38">
        <v>-362.50199999999995</v>
      </c>
      <c r="C30" s="38">
        <v>503.61699999999968</v>
      </c>
      <c r="D30" s="58">
        <v>-124.70700000000005</v>
      </c>
      <c r="E30" s="58">
        <v>319.33299999999974</v>
      </c>
      <c r="F30" s="58">
        <v>152.24700000000001</v>
      </c>
      <c r="G30" s="58">
        <v>172.53100000000012</v>
      </c>
      <c r="H30" s="38">
        <v>519.40399999999977</v>
      </c>
      <c r="I30" s="58">
        <v>-389.06500000000023</v>
      </c>
      <c r="J30" s="58">
        <v>-74.239000000000146</v>
      </c>
      <c r="K30" s="58">
        <v>36.718622811730746</v>
      </c>
      <c r="L30" s="58">
        <v>470.35182109251866</v>
      </c>
      <c r="M30" s="38">
        <v>43.766443904249059</v>
      </c>
      <c r="N30" s="58">
        <v>-128</v>
      </c>
      <c r="O30" s="58">
        <v>-20.555999999999788</v>
      </c>
      <c r="P30" s="61">
        <v>158</v>
      </c>
      <c r="Q30" s="61">
        <v>269</v>
      </c>
      <c r="R30" s="33">
        <v>279</v>
      </c>
      <c r="S30" s="58">
        <v>-268.65699999999975</v>
      </c>
      <c r="T30" s="58">
        <v>31.0107971765371</v>
      </c>
      <c r="U30" s="58">
        <v>38.298441536414487</v>
      </c>
      <c r="V30" s="58">
        <v>306.01554370011809</v>
      </c>
      <c r="W30" s="38">
        <v>106.66778241306992</v>
      </c>
      <c r="X30" s="58">
        <v>-154.00700000000001</v>
      </c>
      <c r="Y30" s="58">
        <v>226.32900000000075</v>
      </c>
      <c r="Z30" s="58">
        <v>303.21299999999985</v>
      </c>
      <c r="AA30" s="58">
        <v>393.71999999999991</v>
      </c>
      <c r="AB30" s="38">
        <v>769.16000000000076</v>
      </c>
      <c r="AC30" s="58">
        <v>-112.12100000000012</v>
      </c>
      <c r="AD30" s="58">
        <v>279.13099999999997</v>
      </c>
      <c r="AE30" s="58">
        <v>457.27999999999963</v>
      </c>
      <c r="AF30" s="58">
        <v>453.37499999999989</v>
      </c>
      <c r="AG30" s="38">
        <v>1077.6649999999995</v>
      </c>
      <c r="AH30" s="58">
        <v>-631.84200000000033</v>
      </c>
      <c r="AI30" s="58">
        <v>14.764999999999674</v>
      </c>
      <c r="AJ30" s="58">
        <v>558.03700000000038</v>
      </c>
      <c r="AK30" s="58">
        <v>1160.9560000000001</v>
      </c>
      <c r="AL30" s="38">
        <v>1101.9159999999997</v>
      </c>
      <c r="AM30" s="58">
        <v>-745.78499999999974</v>
      </c>
      <c r="AN30" s="58">
        <v>202.16499999999968</v>
      </c>
      <c r="AO30" s="58">
        <v>376.70199999999937</v>
      </c>
      <c r="AP30" s="58">
        <v>966.91400000000067</v>
      </c>
      <c r="AQ30" s="94">
        <v>799.99599999999987</v>
      </c>
      <c r="AR30" s="58">
        <v>277.10773400000016</v>
      </c>
      <c r="AS30" s="58">
        <v>1680.1472660000013</v>
      </c>
      <c r="AT30" s="58">
        <v>1223.7299999999977</v>
      </c>
      <c r="AU30" s="58">
        <v>384.03000000000253</v>
      </c>
      <c r="AV30" s="94">
        <v>3565.0450000000037</v>
      </c>
      <c r="AW30" s="58">
        <v>81.178999999998922</v>
      </c>
      <c r="AX30" s="58">
        <v>2570.0389999999998</v>
      </c>
      <c r="AY30" s="58">
        <v>2927.5819999999981</v>
      </c>
      <c r="AZ30" s="58">
        <v>2236.7390000000023</v>
      </c>
      <c r="BA30" s="94">
        <v>7815.5389999999998</v>
      </c>
      <c r="BB30" s="58">
        <v>913.45200000000023</v>
      </c>
      <c r="BC30" s="58"/>
      <c r="BD30" s="58"/>
      <c r="BE30" s="58"/>
      <c r="BF30" s="94">
        <v>913.45200000000023</v>
      </c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</row>
    <row r="31" spans="1:83" customFormat="1" ht="12.75" customHeight="1" x14ac:dyDescent="0.3">
      <c r="A31" s="74" t="s">
        <v>98</v>
      </c>
      <c r="B31" s="75">
        <v>-362.50199999999995</v>
      </c>
      <c r="C31" s="75">
        <v>503.61699999999968</v>
      </c>
      <c r="D31" s="76">
        <v>-124.70700000000005</v>
      </c>
      <c r="E31" s="76">
        <v>319.33299999999974</v>
      </c>
      <c r="F31" s="76">
        <v>152.24700000000001</v>
      </c>
      <c r="G31" s="76">
        <v>172.53100000000012</v>
      </c>
      <c r="H31" s="75">
        <v>519.40399999999977</v>
      </c>
      <c r="I31" s="76">
        <v>-389.06500000000023</v>
      </c>
      <c r="J31" s="76">
        <v>-74.239000000000146</v>
      </c>
      <c r="K31" s="76">
        <v>36.718622811730746</v>
      </c>
      <c r="L31" s="76">
        <v>470.35182109251866</v>
      </c>
      <c r="M31" s="75">
        <v>43.766443904249059</v>
      </c>
      <c r="N31" s="76">
        <v>-126</v>
      </c>
      <c r="O31" s="76">
        <v>-20.555999999999788</v>
      </c>
      <c r="P31" s="78">
        <v>158</v>
      </c>
      <c r="Q31" s="78">
        <v>269</v>
      </c>
      <c r="R31" s="79">
        <v>279</v>
      </c>
      <c r="S31" s="76">
        <v>-268.65699999999975</v>
      </c>
      <c r="T31" s="76">
        <v>31.0107971765371</v>
      </c>
      <c r="U31" s="76">
        <v>38.298441536414487</v>
      </c>
      <c r="V31" s="76">
        <v>306.01554370011809</v>
      </c>
      <c r="W31" s="75">
        <v>106.66778241306992</v>
      </c>
      <c r="X31" s="76">
        <v>-154.00700000000001</v>
      </c>
      <c r="Y31" s="76">
        <v>226.32900000000075</v>
      </c>
      <c r="Z31" s="76">
        <v>303.21299999999985</v>
      </c>
      <c r="AA31" s="76">
        <v>393.71999999999991</v>
      </c>
      <c r="AB31" s="75">
        <v>769.25500000000056</v>
      </c>
      <c r="AC31" s="76">
        <v>-112.12100000000012</v>
      </c>
      <c r="AD31" s="76">
        <v>279.13099999999997</v>
      </c>
      <c r="AE31" s="76">
        <v>457.27999999999963</v>
      </c>
      <c r="AF31" s="76">
        <v>453.37499999999989</v>
      </c>
      <c r="AG31" s="75">
        <v>1077.6649999999995</v>
      </c>
      <c r="AH31" s="76">
        <v>-631.84200000000033</v>
      </c>
      <c r="AI31" s="76">
        <v>14.764999999999674</v>
      </c>
      <c r="AJ31" s="76">
        <v>558.03700000000038</v>
      </c>
      <c r="AK31" s="76">
        <v>1160.9560000000001</v>
      </c>
      <c r="AL31" s="75">
        <v>1101.9159999999997</v>
      </c>
      <c r="AM31" s="76">
        <v>-745.78499999999974</v>
      </c>
      <c r="AN31" s="76">
        <v>202.16499999999968</v>
      </c>
      <c r="AO31" s="76">
        <v>376.70199999999937</v>
      </c>
      <c r="AP31" s="76">
        <v>966.91399999999976</v>
      </c>
      <c r="AQ31" s="95">
        <v>799.99599999999896</v>
      </c>
      <c r="AR31" s="76">
        <v>277.10773400000016</v>
      </c>
      <c r="AS31" s="76">
        <v>1680.1472660000013</v>
      </c>
      <c r="AT31" s="76">
        <v>1223.7299999999977</v>
      </c>
      <c r="AU31" s="76">
        <v>384.06000000000449</v>
      </c>
      <c r="AV31" s="95">
        <v>3565.0450000000037</v>
      </c>
      <c r="AW31" s="76">
        <v>81.178999999998922</v>
      </c>
      <c r="AX31" s="76">
        <v>2570.0389999999998</v>
      </c>
      <c r="AY31" s="76">
        <v>2927.5819999999981</v>
      </c>
      <c r="AZ31" s="76">
        <v>2236.7390000000037</v>
      </c>
      <c r="BA31" s="95">
        <v>7815.5389999999998</v>
      </c>
      <c r="BB31" s="76">
        <v>913.45200000000023</v>
      </c>
      <c r="BC31" s="76"/>
      <c r="BD31" s="76"/>
      <c r="BE31" s="76"/>
      <c r="BF31" s="95">
        <v>913.45200000000023</v>
      </c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</row>
    <row r="32" spans="1:83" customFormat="1" ht="15.75" hidden="1" x14ac:dyDescent="0.35">
      <c r="A32" s="49" t="s">
        <v>99</v>
      </c>
      <c r="B32" s="45" t="s">
        <v>79</v>
      </c>
      <c r="C32" s="45" t="s">
        <v>79</v>
      </c>
      <c r="D32" s="60"/>
      <c r="E32" s="60"/>
      <c r="F32" s="60"/>
      <c r="G32" s="60"/>
      <c r="H32" s="45" t="s">
        <v>79</v>
      </c>
      <c r="I32" s="60"/>
      <c r="J32" s="60"/>
      <c r="K32" s="60"/>
      <c r="L32" s="60"/>
      <c r="M32" s="45" t="s">
        <v>79</v>
      </c>
      <c r="N32" s="60"/>
      <c r="O32" s="60"/>
      <c r="P32" s="63"/>
      <c r="Q32" s="63"/>
      <c r="R32" s="44" t="s">
        <v>79</v>
      </c>
      <c r="S32" s="60"/>
      <c r="T32" s="60"/>
      <c r="U32" s="60"/>
      <c r="V32" s="60"/>
      <c r="W32" s="45" t="s">
        <v>79</v>
      </c>
      <c r="X32" s="60"/>
      <c r="Y32" s="60"/>
      <c r="Z32" s="60"/>
      <c r="AA32" s="60"/>
      <c r="AB32" s="45" t="s">
        <v>79</v>
      </c>
      <c r="AC32" s="60"/>
      <c r="AD32" s="60"/>
      <c r="AE32" s="60"/>
      <c r="AF32" s="60"/>
      <c r="AG32" s="45" t="s">
        <v>79</v>
      </c>
      <c r="AH32" s="60" t="s">
        <v>79</v>
      </c>
      <c r="AI32" s="60" t="s">
        <v>79</v>
      </c>
      <c r="AJ32" s="60" t="s">
        <v>79</v>
      </c>
      <c r="AK32" s="60" t="s">
        <v>79</v>
      </c>
      <c r="AL32" s="45" t="s">
        <v>79</v>
      </c>
      <c r="AM32" s="60" t="s">
        <v>79</v>
      </c>
      <c r="AN32" s="60" t="s">
        <v>79</v>
      </c>
      <c r="AO32" s="60" t="s">
        <v>79</v>
      </c>
      <c r="AP32" s="60"/>
      <c r="AQ32" s="98">
        <v>0</v>
      </c>
      <c r="AR32" s="60"/>
      <c r="AS32" s="60"/>
      <c r="AT32" s="60"/>
      <c r="AU32" s="60"/>
      <c r="AV32" s="98"/>
      <c r="AW32" s="60">
        <v>-148.03100000000001</v>
      </c>
      <c r="AX32" s="60"/>
      <c r="AY32" s="60"/>
      <c r="AZ32" s="60"/>
      <c r="BA32" s="98"/>
      <c r="BB32" s="60"/>
      <c r="BC32" s="60"/>
      <c r="BD32" s="60"/>
      <c r="BE32" s="60"/>
      <c r="BF32" s="9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</row>
    <row r="33" spans="1:83" customFormat="1" ht="12.75" customHeight="1" x14ac:dyDescent="0.35">
      <c r="A33" s="47" t="s">
        <v>100</v>
      </c>
      <c r="B33" s="41">
        <v>-9.9139999999999997</v>
      </c>
      <c r="C33" s="41">
        <v>6.5739999999999998</v>
      </c>
      <c r="D33" s="57">
        <v>-4.4340000000000002</v>
      </c>
      <c r="E33" s="57">
        <v>-12.8</v>
      </c>
      <c r="F33" s="57">
        <v>3.617</v>
      </c>
      <c r="G33" s="57">
        <v>-1.9589999999999996</v>
      </c>
      <c r="H33" s="41">
        <v>-15.576000000000001</v>
      </c>
      <c r="I33" s="57">
        <v>65.588999999999999</v>
      </c>
      <c r="J33" s="57">
        <v>28.867000000000001</v>
      </c>
      <c r="K33" s="57">
        <v>-5.1380942169840562</v>
      </c>
      <c r="L33" s="57">
        <v>-39.461905783015936</v>
      </c>
      <c r="M33" s="41">
        <v>49.856000000000009</v>
      </c>
      <c r="N33" s="57">
        <v>52</v>
      </c>
      <c r="O33" s="57">
        <v>-6.827</v>
      </c>
      <c r="P33" s="62">
        <v>-1</v>
      </c>
      <c r="Q33" s="62">
        <v>-24</v>
      </c>
      <c r="R33" s="40">
        <v>20</v>
      </c>
      <c r="S33" s="57">
        <v>42.048999999999999</v>
      </c>
      <c r="T33" s="57">
        <v>-13.6</v>
      </c>
      <c r="U33" s="57">
        <v>6.9594520502848898</v>
      </c>
      <c r="V33" s="57">
        <v>16.567949955420989</v>
      </c>
      <c r="W33" s="41">
        <v>51.976402005705879</v>
      </c>
      <c r="X33" s="57">
        <v>3.1829999999999998</v>
      </c>
      <c r="Y33" s="57">
        <v>-2.133</v>
      </c>
      <c r="Z33" s="57">
        <v>4.3970000000000002</v>
      </c>
      <c r="AA33" s="57">
        <v>6.0249999999999995</v>
      </c>
      <c r="AB33" s="41">
        <v>11.472</v>
      </c>
      <c r="AC33" s="57">
        <v>-1.7390000000000001</v>
      </c>
      <c r="AD33" s="57">
        <v>-14.143000000000001</v>
      </c>
      <c r="AE33" s="57">
        <v>4.3970000000000002</v>
      </c>
      <c r="AF33" s="57">
        <v>2.9220000000000002</v>
      </c>
      <c r="AG33" s="41">
        <v>-8.5630000000000006</v>
      </c>
      <c r="AH33" s="57">
        <v>-28.739000000000001</v>
      </c>
      <c r="AI33" s="57">
        <v>-4.0510000000000002</v>
      </c>
      <c r="AJ33" s="57">
        <v>-4.827</v>
      </c>
      <c r="AK33" s="57">
        <v>22.318999999999999</v>
      </c>
      <c r="AL33" s="41">
        <v>-15.297999999999998</v>
      </c>
      <c r="AM33" s="57">
        <v>23.585999999999999</v>
      </c>
      <c r="AN33" s="57">
        <v>-1.6</v>
      </c>
      <c r="AO33" s="57">
        <v>4.0220000000000002</v>
      </c>
      <c r="AP33" s="57">
        <v>-18.172999999999995</v>
      </c>
      <c r="AQ33" s="93">
        <v>7.8350000000000009</v>
      </c>
      <c r="AR33" s="57">
        <v>-20.916</v>
      </c>
      <c r="AS33" s="57" t="s">
        <v>79</v>
      </c>
      <c r="AT33" s="57">
        <v>-4.8159999999999989</v>
      </c>
      <c r="AU33" s="57">
        <v>26.11</v>
      </c>
      <c r="AV33" s="93">
        <v>0.248</v>
      </c>
      <c r="AW33" s="57">
        <v>-148</v>
      </c>
      <c r="AX33" s="57">
        <v>-264.495</v>
      </c>
      <c r="AY33" s="57">
        <v>65.737000000000023</v>
      </c>
      <c r="AZ33" s="57">
        <v>60.127999999999986</v>
      </c>
      <c r="BA33" s="93">
        <v>-286.661</v>
      </c>
      <c r="BB33" s="57">
        <v>-80.385000000000005</v>
      </c>
      <c r="BC33" s="57"/>
      <c r="BD33" s="57"/>
      <c r="BE33" s="57"/>
      <c r="BF33" s="93">
        <v>-80.385000000000005</v>
      </c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</row>
    <row r="34" spans="1:83" customFormat="1" ht="12.75" customHeight="1" x14ac:dyDescent="0.35">
      <c r="A34" s="54" t="s">
        <v>101</v>
      </c>
      <c r="B34" s="42">
        <v>-372.41599999999994</v>
      </c>
      <c r="C34" s="42">
        <v>510.19099999999969</v>
      </c>
      <c r="D34" s="69">
        <v>-129.14100000000005</v>
      </c>
      <c r="E34" s="69">
        <v>306.53299999999973</v>
      </c>
      <c r="F34" s="69">
        <v>155.864</v>
      </c>
      <c r="G34" s="69">
        <v>170.57200000000012</v>
      </c>
      <c r="H34" s="42">
        <v>503.8279999999998</v>
      </c>
      <c r="I34" s="69">
        <v>-323.47600000000023</v>
      </c>
      <c r="J34" s="69">
        <v>-45.372000000000142</v>
      </c>
      <c r="K34" s="69">
        <v>31.580528594746688</v>
      </c>
      <c r="L34" s="69">
        <v>430.88991530950273</v>
      </c>
      <c r="M34" s="42">
        <v>93.622443904249053</v>
      </c>
      <c r="N34" s="69">
        <v>-74.510999999999953</v>
      </c>
      <c r="O34" s="69">
        <v>-27.38299999999979</v>
      </c>
      <c r="P34" s="85">
        <v>157</v>
      </c>
      <c r="Q34" s="85">
        <v>245</v>
      </c>
      <c r="R34" s="86">
        <v>299</v>
      </c>
      <c r="S34" s="69">
        <v>-226.60799999999975</v>
      </c>
      <c r="T34" s="69">
        <v>17.410797176537098</v>
      </c>
      <c r="U34" s="69">
        <v>45.257893586699375</v>
      </c>
      <c r="V34" s="69">
        <v>322.58349365553909</v>
      </c>
      <c r="W34" s="42">
        <v>158.64418441877601</v>
      </c>
      <c r="X34" s="69">
        <v>-150.82400000000001</v>
      </c>
      <c r="Y34" s="69">
        <v>224.19600000000074</v>
      </c>
      <c r="Z34" s="69">
        <v>307.60999999999984</v>
      </c>
      <c r="AA34" s="69">
        <v>399.74499999999989</v>
      </c>
      <c r="AB34" s="42">
        <v>780.63200000000074</v>
      </c>
      <c r="AC34" s="69">
        <v>-113.86000000000013</v>
      </c>
      <c r="AD34" s="69">
        <v>264.988</v>
      </c>
      <c r="AE34" s="69">
        <v>461.67699999999962</v>
      </c>
      <c r="AF34" s="69">
        <v>456.29699999999991</v>
      </c>
      <c r="AG34" s="42">
        <v>1069.1019999999994</v>
      </c>
      <c r="AH34" s="69">
        <v>-660.58100000000036</v>
      </c>
      <c r="AI34" s="69">
        <v>10.713999999999674</v>
      </c>
      <c r="AJ34" s="69">
        <v>553.21000000000038</v>
      </c>
      <c r="AK34" s="69">
        <v>1183.2750000000001</v>
      </c>
      <c r="AL34" s="42">
        <f>+AL30+AL33</f>
        <v>1086.6179999999997</v>
      </c>
      <c r="AM34" s="69">
        <v>-722.19899999999973</v>
      </c>
      <c r="AN34" s="69">
        <v>200.56499999999969</v>
      </c>
      <c r="AO34" s="69">
        <v>380.72399999999936</v>
      </c>
      <c r="AP34" s="69">
        <v>948.74100000000067</v>
      </c>
      <c r="AQ34" s="99">
        <v>807.83100000000002</v>
      </c>
      <c r="AR34" s="69">
        <v>256.19173400000017</v>
      </c>
      <c r="AS34" s="69">
        <v>1680</v>
      </c>
      <c r="AT34" s="69">
        <v>1218.9139999999977</v>
      </c>
      <c r="AU34" s="69">
        <v>410.14000000000254</v>
      </c>
      <c r="AV34" s="99">
        <v>3565.2930000000038</v>
      </c>
      <c r="AW34" s="69">
        <v>-66.852000000001084</v>
      </c>
      <c r="AX34" s="69">
        <v>2305.5439999999999</v>
      </c>
      <c r="AY34" s="69">
        <v>2993.3189999999981</v>
      </c>
      <c r="AZ34" s="69">
        <v>2296.8670000000025</v>
      </c>
      <c r="BA34" s="99">
        <v>7528.8779999999997</v>
      </c>
      <c r="BB34" s="69">
        <v>833.06700000000023</v>
      </c>
      <c r="BC34" s="69"/>
      <c r="BD34" s="69"/>
      <c r="BE34" s="69"/>
      <c r="BF34" s="99">
        <v>833.06700000000023</v>
      </c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</row>
    <row r="35" spans="1:83" customFormat="1" ht="12.75" customHeight="1" x14ac:dyDescent="0.3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</row>
    <row r="36" spans="1:83" customFormat="1" ht="30.95" customHeight="1" x14ac:dyDescent="0.2">
      <c r="A36" s="64" t="s">
        <v>102</v>
      </c>
      <c r="B36" s="65" t="s">
        <v>24</v>
      </c>
      <c r="C36" s="65" t="s">
        <v>25</v>
      </c>
      <c r="D36" s="65" t="s">
        <v>26</v>
      </c>
      <c r="E36" s="65" t="s">
        <v>27</v>
      </c>
      <c r="F36" s="65" t="s">
        <v>28</v>
      </c>
      <c r="G36" s="65" t="s">
        <v>29</v>
      </c>
      <c r="H36" s="65" t="s">
        <v>30</v>
      </c>
      <c r="I36" s="65" t="s">
        <v>31</v>
      </c>
      <c r="J36" s="65" t="s">
        <v>32</v>
      </c>
      <c r="K36" s="65" t="s">
        <v>33</v>
      </c>
      <c r="L36" s="65" t="s">
        <v>34</v>
      </c>
      <c r="M36" s="65" t="s">
        <v>35</v>
      </c>
      <c r="N36" s="65" t="s">
        <v>36</v>
      </c>
      <c r="O36" s="65" t="s">
        <v>37</v>
      </c>
      <c r="P36" s="66" t="s">
        <v>38</v>
      </c>
      <c r="Q36" s="65" t="s">
        <v>39</v>
      </c>
      <c r="R36" s="65" t="s">
        <v>40</v>
      </c>
      <c r="S36" s="65" t="str">
        <f t="shared" ref="S36:AQ36" si="0">+S5</f>
        <v>1Q 2016</v>
      </c>
      <c r="T36" s="65" t="str">
        <f t="shared" si="0"/>
        <v>2Q 2016</v>
      </c>
      <c r="U36" s="65" t="str">
        <f t="shared" si="0"/>
        <v>3Q 2016</v>
      </c>
      <c r="V36" s="65" t="str">
        <f t="shared" si="0"/>
        <v>4Q 2016</v>
      </c>
      <c r="W36" s="65" t="str">
        <f t="shared" si="0"/>
        <v>FY 2016</v>
      </c>
      <c r="X36" s="65" t="str">
        <f t="shared" si="0"/>
        <v>1Q 2017</v>
      </c>
      <c r="Y36" s="65" t="str">
        <f t="shared" si="0"/>
        <v>2Q 2017</v>
      </c>
      <c r="Z36" s="65" t="str">
        <f t="shared" si="0"/>
        <v>3Q 2017</v>
      </c>
      <c r="AA36" s="65" t="str">
        <f t="shared" si="0"/>
        <v>4Q 2017</v>
      </c>
      <c r="AB36" s="65" t="str">
        <f t="shared" si="0"/>
        <v>FY 2017</v>
      </c>
      <c r="AC36" s="65" t="str">
        <f t="shared" si="0"/>
        <v>1Q 2018</v>
      </c>
      <c r="AD36" s="65" t="str">
        <f t="shared" si="0"/>
        <v>2Q 2018</v>
      </c>
      <c r="AE36" s="65" t="str">
        <f t="shared" si="0"/>
        <v>3Q 2018</v>
      </c>
      <c r="AF36" s="65" t="str">
        <f t="shared" si="0"/>
        <v>4Q 2018</v>
      </c>
      <c r="AG36" s="65" t="str">
        <f t="shared" si="0"/>
        <v>FY 2018</v>
      </c>
      <c r="AH36" s="65" t="str">
        <f t="shared" si="0"/>
        <v>1Q 2019</v>
      </c>
      <c r="AI36" s="65" t="str">
        <f t="shared" si="0"/>
        <v>2Q 2019</v>
      </c>
      <c r="AJ36" s="65" t="str">
        <f t="shared" si="0"/>
        <v>3Q 2019</v>
      </c>
      <c r="AK36" s="65" t="str">
        <f t="shared" si="0"/>
        <v>4Q 2019</v>
      </c>
      <c r="AL36" s="65" t="str">
        <f t="shared" si="0"/>
        <v>FY 2019</v>
      </c>
      <c r="AM36" s="65" t="str">
        <f t="shared" si="0"/>
        <v>1Q 2020</v>
      </c>
      <c r="AN36" s="65" t="str">
        <f t="shared" si="0"/>
        <v>2Q 2020</v>
      </c>
      <c r="AO36" s="65" t="str">
        <f t="shared" si="0"/>
        <v>3Q 2020</v>
      </c>
      <c r="AP36" s="65" t="str">
        <f t="shared" si="0"/>
        <v>4Q 2020</v>
      </c>
      <c r="AQ36" s="65" t="str">
        <f t="shared" si="0"/>
        <v>FY 2020</v>
      </c>
      <c r="AR36" s="65" t="s">
        <v>66</v>
      </c>
      <c r="AS36" s="65" t="s">
        <v>67</v>
      </c>
      <c r="AT36" s="65" t="s">
        <v>68</v>
      </c>
      <c r="AU36" s="65" t="s">
        <v>69</v>
      </c>
      <c r="AV36" s="65" t="s">
        <v>70</v>
      </c>
      <c r="AW36" s="65" t="s">
        <v>71</v>
      </c>
      <c r="AX36" s="65" t="s">
        <v>72</v>
      </c>
      <c r="AY36" s="65" t="s">
        <v>73</v>
      </c>
      <c r="AZ36" s="65" t="s">
        <v>74</v>
      </c>
      <c r="BA36" s="65" t="str">
        <f>+BA5</f>
        <v>FY 2022</v>
      </c>
      <c r="BB36" s="65" t="s">
        <v>71</v>
      </c>
      <c r="BC36" s="65" t="s">
        <v>72</v>
      </c>
      <c r="BD36" s="65" t="s">
        <v>73</v>
      </c>
      <c r="BE36" s="65" t="s">
        <v>74</v>
      </c>
      <c r="BF36" s="65" t="str">
        <f>+BF5</f>
        <v>3m 2023</v>
      </c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</row>
    <row r="37" spans="1:83" customFormat="1" ht="12.75" customHeight="1" x14ac:dyDescent="0.35">
      <c r="A37" s="46" t="s">
        <v>103</v>
      </c>
      <c r="B37" s="37">
        <v>53.12</v>
      </c>
      <c r="C37" s="37">
        <v>8.4269999999999996</v>
      </c>
      <c r="D37" s="56">
        <v>8.1820000000000004</v>
      </c>
      <c r="E37" s="56">
        <v>8.2729999999999997</v>
      </c>
      <c r="F37" s="56">
        <v>9.3539999999999992</v>
      </c>
      <c r="G37" s="67">
        <v>9.9</v>
      </c>
      <c r="H37" s="37">
        <v>9.9</v>
      </c>
      <c r="I37" s="56">
        <v>9.1329999999999991</v>
      </c>
      <c r="J37" s="56">
        <v>8</v>
      </c>
      <c r="K37" s="56">
        <v>9.2236546583361161</v>
      </c>
      <c r="L37" s="56">
        <v>10</v>
      </c>
      <c r="M37" s="37">
        <v>10</v>
      </c>
      <c r="N37" s="56">
        <v>14.305</v>
      </c>
      <c r="O37" s="56">
        <v>13.618</v>
      </c>
      <c r="P37" s="56">
        <v>17</v>
      </c>
      <c r="Q37" s="56">
        <v>33</v>
      </c>
      <c r="R37" s="37">
        <v>33</v>
      </c>
      <c r="S37" s="56">
        <v>59.195</v>
      </c>
      <c r="T37" s="56">
        <v>63.62</v>
      </c>
      <c r="U37" s="56">
        <v>67.021341354008172</v>
      </c>
      <c r="V37" s="56">
        <v>95.694999999999993</v>
      </c>
      <c r="W37" s="37">
        <v>95.694999999999993</v>
      </c>
      <c r="X37" s="56">
        <v>98.924999999999997</v>
      </c>
      <c r="Y37" s="56">
        <v>172.42599999999999</v>
      </c>
      <c r="Z37" s="56">
        <v>123.178</v>
      </c>
      <c r="AA37" s="56">
        <v>169.15600000000001</v>
      </c>
      <c r="AB37" s="37">
        <v>169.15600000000001</v>
      </c>
      <c r="AC37" s="56">
        <v>174.82300000000001</v>
      </c>
      <c r="AD37" s="56">
        <v>208.209</v>
      </c>
      <c r="AE37" s="56">
        <v>215.77</v>
      </c>
      <c r="AF37" s="56">
        <v>224.94499999999999</v>
      </c>
      <c r="AG37" s="37">
        <v>224.94499999999999</v>
      </c>
      <c r="AH37" s="56">
        <v>226.03700000000001</v>
      </c>
      <c r="AI37" s="56">
        <v>286.91200000000003</v>
      </c>
      <c r="AJ37" s="56">
        <v>642.69500000000005</v>
      </c>
      <c r="AK37" s="56">
        <v>645.83299999999997</v>
      </c>
      <c r="AL37" s="37">
        <v>645.83299999999997</v>
      </c>
      <c r="AM37" s="56">
        <v>632.41099999999994</v>
      </c>
      <c r="AN37" s="56">
        <v>625.399</v>
      </c>
      <c r="AO37" s="56">
        <v>596.07000000000005</v>
      </c>
      <c r="AP37" s="56">
        <v>572.75099999999998</v>
      </c>
      <c r="AQ37" s="92">
        <v>572.75099999999998</v>
      </c>
      <c r="AR37" s="56">
        <v>556.16999999999996</v>
      </c>
      <c r="AS37" s="56">
        <v>538.09699999999998</v>
      </c>
      <c r="AT37" s="56">
        <v>530.20500000000004</v>
      </c>
      <c r="AU37" s="56">
        <v>544.25300000000004</v>
      </c>
      <c r="AV37" s="92">
        <v>544.25300000000004</v>
      </c>
      <c r="AW37" s="56">
        <v>532.91099999999994</v>
      </c>
      <c r="AX37" s="56">
        <v>499.661</v>
      </c>
      <c r="AY37" s="56">
        <v>478.70100000000002</v>
      </c>
      <c r="AZ37" s="56">
        <v>521.60400000000004</v>
      </c>
      <c r="BA37" s="92">
        <v>521.60400000000004</v>
      </c>
      <c r="BB37" s="56">
        <v>596.03800000000001</v>
      </c>
      <c r="BC37" s="56"/>
      <c r="BD37" s="56"/>
      <c r="BE37" s="56"/>
      <c r="BF37" s="92">
        <v>596.03800000000001</v>
      </c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</row>
    <row r="38" spans="1:83" customFormat="1" ht="12.75" customHeight="1" x14ac:dyDescent="0.35">
      <c r="A38" s="46" t="s">
        <v>104</v>
      </c>
      <c r="B38" s="37">
        <v>452.35399999999998</v>
      </c>
      <c r="C38" s="37">
        <v>405.81200000000001</v>
      </c>
      <c r="D38" s="56">
        <v>445.90199999999999</v>
      </c>
      <c r="E38" s="56">
        <v>492.15600000000001</v>
      </c>
      <c r="F38" s="56">
        <v>554.52599999999995</v>
      </c>
      <c r="G38" s="67">
        <v>688</v>
      </c>
      <c r="H38" s="37">
        <v>688</v>
      </c>
      <c r="I38" s="56">
        <v>787.35299999999995</v>
      </c>
      <c r="J38" s="56">
        <v>866.33699999999999</v>
      </c>
      <c r="K38" s="56">
        <v>895.67729275059276</v>
      </c>
      <c r="L38" s="56">
        <v>907.78599999999994</v>
      </c>
      <c r="M38" s="37">
        <v>910.69799999999998</v>
      </c>
      <c r="N38" s="56">
        <v>863.73099999999999</v>
      </c>
      <c r="O38" s="56">
        <v>819.24900000000002</v>
      </c>
      <c r="P38" s="56">
        <v>857</v>
      </c>
      <c r="Q38" s="56">
        <v>889</v>
      </c>
      <c r="R38" s="37">
        <v>889</v>
      </c>
      <c r="S38" s="56">
        <v>824.15200000000004</v>
      </c>
      <c r="T38" s="56">
        <v>895.74099999999999</v>
      </c>
      <c r="U38" s="56">
        <v>864.47091603047829</v>
      </c>
      <c r="V38" s="56">
        <v>1108.777</v>
      </c>
      <c r="W38" s="37">
        <v>1108.777</v>
      </c>
      <c r="X38" s="56">
        <v>1206.1949999999999</v>
      </c>
      <c r="Y38" s="56">
        <v>1420.241</v>
      </c>
      <c r="Z38" s="56">
        <v>1509.7570000000001</v>
      </c>
      <c r="AA38" s="56">
        <v>1618.5369999999998</v>
      </c>
      <c r="AB38" s="37">
        <v>1618.5369999999998</v>
      </c>
      <c r="AC38" s="56">
        <v>1605.8249999999998</v>
      </c>
      <c r="AD38" s="56">
        <v>1696.24</v>
      </c>
      <c r="AE38" s="56">
        <v>1696.1299999999999</v>
      </c>
      <c r="AF38" s="56">
        <v>1798.654</v>
      </c>
      <c r="AG38" s="37">
        <v>1798.654</v>
      </c>
      <c r="AH38" s="56">
        <v>1744.8019999999999</v>
      </c>
      <c r="AI38" s="56">
        <v>1644.115</v>
      </c>
      <c r="AJ38" s="56">
        <v>1711.6686170200001</v>
      </c>
      <c r="AK38" s="56">
        <v>1802.942</v>
      </c>
      <c r="AL38" s="37">
        <v>1802.942</v>
      </c>
      <c r="AM38" s="56">
        <v>1722.9479999999999</v>
      </c>
      <c r="AN38" s="56">
        <v>1607.403</v>
      </c>
      <c r="AO38" s="56">
        <v>1548.8389999999999</v>
      </c>
      <c r="AP38" s="56">
        <v>1580.53</v>
      </c>
      <c r="AQ38" s="92">
        <v>1580.53</v>
      </c>
      <c r="AR38" s="56">
        <v>1519.626</v>
      </c>
      <c r="AS38" s="56">
        <v>1560.4569999999999</v>
      </c>
      <c r="AT38" s="56">
        <v>1503.5260000000001</v>
      </c>
      <c r="AU38" s="56">
        <v>1579.3810000000001</v>
      </c>
      <c r="AV38" s="92">
        <v>1579.3810000000001</v>
      </c>
      <c r="AW38" s="56">
        <v>1633.7710000000002</v>
      </c>
      <c r="AX38" s="56">
        <v>1642.8970000000002</v>
      </c>
      <c r="AY38" s="56">
        <v>1808.5830000000001</v>
      </c>
      <c r="AZ38" s="56">
        <v>2362.7640000000001</v>
      </c>
      <c r="BA38" s="92">
        <v>2362.7640000000001</v>
      </c>
      <c r="BB38" s="56">
        <v>2840.355</v>
      </c>
      <c r="BC38" s="56"/>
      <c r="BD38" s="56"/>
      <c r="BE38" s="56"/>
      <c r="BF38" s="92">
        <v>2840.355</v>
      </c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</row>
    <row r="39" spans="1:83" customFormat="1" ht="12.75" customHeight="1" x14ac:dyDescent="0.35">
      <c r="A39" s="46" t="s">
        <v>105</v>
      </c>
      <c r="B39" s="37">
        <v>69.989999999999995</v>
      </c>
      <c r="C39" s="37">
        <v>47.558</v>
      </c>
      <c r="D39" s="56">
        <v>50.34</v>
      </c>
      <c r="E39" s="56">
        <v>34.594000000000001</v>
      </c>
      <c r="F39" s="56">
        <v>56.356999999999999</v>
      </c>
      <c r="G39" s="67">
        <v>47.3</v>
      </c>
      <c r="H39" s="37">
        <v>47.3</v>
      </c>
      <c r="I39" s="56">
        <v>122.624</v>
      </c>
      <c r="J39" s="56">
        <v>145</v>
      </c>
      <c r="K39" s="56">
        <v>153.08597980553424</v>
      </c>
      <c r="L39" s="56">
        <v>220.761</v>
      </c>
      <c r="M39" s="37">
        <v>209.875</v>
      </c>
      <c r="N39" s="56">
        <v>80.424999999999997</v>
      </c>
      <c r="O39" s="56">
        <v>71.009</v>
      </c>
      <c r="P39" s="56">
        <v>66</v>
      </c>
      <c r="Q39" s="56">
        <v>54</v>
      </c>
      <c r="R39" s="37">
        <v>54</v>
      </c>
      <c r="S39" s="56">
        <v>121.84399999999999</v>
      </c>
      <c r="T39" s="56">
        <v>64.408000000000001</v>
      </c>
      <c r="U39" s="56">
        <v>96.785287053988228</v>
      </c>
      <c r="V39" s="56">
        <v>75.822000000000003</v>
      </c>
      <c r="W39" s="37">
        <v>75.822000000000003</v>
      </c>
      <c r="X39" s="56">
        <v>118.783</v>
      </c>
      <c r="Y39" s="56">
        <v>79.06</v>
      </c>
      <c r="Z39" s="56">
        <v>72.495000000000005</v>
      </c>
      <c r="AA39" s="56">
        <v>86.733000000000004</v>
      </c>
      <c r="AB39" s="37">
        <v>86.733000000000004</v>
      </c>
      <c r="AC39" s="56">
        <v>214.93</v>
      </c>
      <c r="AD39" s="56">
        <v>103.233</v>
      </c>
      <c r="AE39" s="56">
        <v>115.93</v>
      </c>
      <c r="AF39" s="56">
        <v>117.93899999999999</v>
      </c>
      <c r="AG39" s="37">
        <v>117.93899999999999</v>
      </c>
      <c r="AH39" s="56">
        <v>315.36</v>
      </c>
      <c r="AI39" s="56">
        <v>231.33799999999999</v>
      </c>
      <c r="AJ39" s="56">
        <v>356.19499999999999</v>
      </c>
      <c r="AK39" s="56">
        <v>233.03800000000001</v>
      </c>
      <c r="AL39" s="37">
        <v>233.03800000000001</v>
      </c>
      <c r="AM39" s="56">
        <v>392.73899999999998</v>
      </c>
      <c r="AN39" s="56">
        <v>423.81900000000002</v>
      </c>
      <c r="AO39" s="56">
        <v>410.05599999999998</v>
      </c>
      <c r="AP39" s="56">
        <v>286.899</v>
      </c>
      <c r="AQ39" s="92">
        <v>286.899</v>
      </c>
      <c r="AR39" s="56">
        <v>240.536</v>
      </c>
      <c r="AS39" s="56">
        <v>303.37099999999998</v>
      </c>
      <c r="AT39" s="56">
        <v>298.90100000000001</v>
      </c>
      <c r="AU39" s="56">
        <v>368.94200000000001</v>
      </c>
      <c r="AV39" s="92">
        <v>368.94200000000001</v>
      </c>
      <c r="AW39" s="56">
        <v>341.411</v>
      </c>
      <c r="AX39" s="56">
        <v>358.14499999999998</v>
      </c>
      <c r="AY39" s="56">
        <v>372.65600000000001</v>
      </c>
      <c r="AZ39" s="56">
        <v>370.08600000000001</v>
      </c>
      <c r="BA39" s="92">
        <v>370.08600000000001</v>
      </c>
      <c r="BB39" s="56">
        <v>361.85700000000003</v>
      </c>
      <c r="BC39" s="56"/>
      <c r="BD39" s="56"/>
      <c r="BE39" s="56"/>
      <c r="BF39" s="92">
        <v>361.85700000000003</v>
      </c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</row>
    <row r="40" spans="1:83" customFormat="1" ht="12.75" customHeight="1" x14ac:dyDescent="0.35">
      <c r="A40" s="46" t="s">
        <v>106</v>
      </c>
      <c r="B40" s="37">
        <v>139.941</v>
      </c>
      <c r="C40" s="37">
        <v>172.923</v>
      </c>
      <c r="D40" s="56">
        <v>178.90299999999999</v>
      </c>
      <c r="E40" s="56">
        <v>172.62100000000001</v>
      </c>
      <c r="F40" s="56">
        <v>170.00899999999999</v>
      </c>
      <c r="G40" s="67">
        <v>145.19999999999999</v>
      </c>
      <c r="H40" s="37">
        <v>145.19999999999999</v>
      </c>
      <c r="I40" s="56">
        <v>152.92699999999999</v>
      </c>
      <c r="J40" s="56">
        <v>160</v>
      </c>
      <c r="K40" s="56">
        <v>156.78393392999999</v>
      </c>
      <c r="L40" s="56">
        <v>182.13800000000001</v>
      </c>
      <c r="M40" s="37">
        <v>183</v>
      </c>
      <c r="N40" s="56">
        <v>177.124</v>
      </c>
      <c r="O40" s="56">
        <v>161.02199999999999</v>
      </c>
      <c r="P40" s="56">
        <v>181</v>
      </c>
      <c r="Q40" s="56">
        <v>146</v>
      </c>
      <c r="R40" s="37">
        <v>146</v>
      </c>
      <c r="S40" s="56">
        <v>154.94399999999999</v>
      </c>
      <c r="T40" s="56">
        <v>168.911</v>
      </c>
      <c r="U40" s="56">
        <v>178.21228992000002</v>
      </c>
      <c r="V40" s="56">
        <v>177.77600000000001</v>
      </c>
      <c r="W40" s="37">
        <v>177.77600000000001</v>
      </c>
      <c r="X40" s="56">
        <v>170.90199999999999</v>
      </c>
      <c r="Y40" s="56">
        <v>121.687</v>
      </c>
      <c r="Z40" s="56">
        <v>84.706000000000003</v>
      </c>
      <c r="AA40" s="56">
        <v>102.84099999999999</v>
      </c>
      <c r="AB40" s="37">
        <v>102.84099999999999</v>
      </c>
      <c r="AC40" s="56">
        <v>121.042</v>
      </c>
      <c r="AD40" s="56">
        <v>116.505</v>
      </c>
      <c r="AE40" s="56">
        <v>114.898</v>
      </c>
      <c r="AF40" s="56">
        <v>111.562</v>
      </c>
      <c r="AG40" s="37">
        <v>111.562</v>
      </c>
      <c r="AH40" s="56">
        <v>96.123000000000005</v>
      </c>
      <c r="AI40" s="56">
        <v>44.765999999999998</v>
      </c>
      <c r="AJ40" s="56">
        <v>53.344000000000001</v>
      </c>
      <c r="AK40" s="56">
        <v>27.331</v>
      </c>
      <c r="AL40" s="37">
        <v>27.331</v>
      </c>
      <c r="AM40" s="56">
        <v>32.343000000000004</v>
      </c>
      <c r="AN40" s="56">
        <v>23.832000000000001</v>
      </c>
      <c r="AO40" s="56">
        <v>26.756</v>
      </c>
      <c r="AP40" s="56">
        <v>28.257000000000001</v>
      </c>
      <c r="AQ40" s="92">
        <v>28.257000000000001</v>
      </c>
      <c r="AR40" s="56">
        <v>53.640999999999998</v>
      </c>
      <c r="AS40" s="56">
        <v>48.869</v>
      </c>
      <c r="AT40" s="56">
        <v>46.921999999999997</v>
      </c>
      <c r="AU40" s="56">
        <v>56.720999999999997</v>
      </c>
      <c r="AV40" s="92">
        <v>56.720999999999997</v>
      </c>
      <c r="AW40" s="56">
        <v>26.963000000000001</v>
      </c>
      <c r="AX40" s="56">
        <v>62.587000000000003</v>
      </c>
      <c r="AY40" s="56">
        <v>65.625</v>
      </c>
      <c r="AZ40" s="56">
        <v>84.225999999999999</v>
      </c>
      <c r="BA40" s="92">
        <v>84.225999999999999</v>
      </c>
      <c r="BB40" s="56">
        <v>99.081999999999994</v>
      </c>
      <c r="BC40" s="56"/>
      <c r="BD40" s="56"/>
      <c r="BE40" s="56"/>
      <c r="BF40" s="92">
        <v>99.081999999999994</v>
      </c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</row>
    <row r="41" spans="1:83" customFormat="1" ht="12.75" customHeight="1" x14ac:dyDescent="0.35">
      <c r="A41" s="46" t="s">
        <v>107</v>
      </c>
      <c r="B41" s="37" t="s">
        <v>79</v>
      </c>
      <c r="C41" s="37" t="s">
        <v>79</v>
      </c>
      <c r="D41" s="56" t="s">
        <v>79</v>
      </c>
      <c r="E41" s="56" t="s">
        <v>79</v>
      </c>
      <c r="F41" s="56" t="s">
        <v>79</v>
      </c>
      <c r="G41" s="56" t="s">
        <v>79</v>
      </c>
      <c r="H41" s="37" t="s">
        <v>79</v>
      </c>
      <c r="I41" s="56" t="s">
        <v>79</v>
      </c>
      <c r="J41" s="56" t="s">
        <v>79</v>
      </c>
      <c r="K41" s="56" t="s">
        <v>79</v>
      </c>
      <c r="L41" s="56" t="s">
        <v>79</v>
      </c>
      <c r="M41" s="37" t="s">
        <v>79</v>
      </c>
      <c r="N41" s="56" t="s">
        <v>79</v>
      </c>
      <c r="O41" s="56" t="s">
        <v>79</v>
      </c>
      <c r="P41" s="56" t="s">
        <v>79</v>
      </c>
      <c r="Q41" s="56" t="s">
        <v>79</v>
      </c>
      <c r="R41" s="37" t="s">
        <v>79</v>
      </c>
      <c r="S41" s="56" t="s">
        <v>79</v>
      </c>
      <c r="T41" s="56" t="s">
        <v>79</v>
      </c>
      <c r="U41" s="56" t="s">
        <v>79</v>
      </c>
      <c r="V41" s="56" t="s">
        <v>79</v>
      </c>
      <c r="W41" s="37" t="s">
        <v>79</v>
      </c>
      <c r="X41" s="56" t="s">
        <v>79</v>
      </c>
      <c r="Y41" s="56" t="s">
        <v>79</v>
      </c>
      <c r="Z41" s="56" t="s">
        <v>79</v>
      </c>
      <c r="AA41" s="56" t="s">
        <v>79</v>
      </c>
      <c r="AB41" s="37" t="s">
        <v>79</v>
      </c>
      <c r="AC41" s="56" t="s">
        <v>79</v>
      </c>
      <c r="AD41" s="56" t="s">
        <v>79</v>
      </c>
      <c r="AE41" s="56" t="s">
        <v>79</v>
      </c>
      <c r="AF41" s="56" t="s">
        <v>79</v>
      </c>
      <c r="AG41" s="37" t="s">
        <v>79</v>
      </c>
      <c r="AH41" s="56">
        <v>13146.65</v>
      </c>
      <c r="AI41" s="56">
        <v>12937.709000000001</v>
      </c>
      <c r="AJ41" s="56">
        <v>13264.602999999999</v>
      </c>
      <c r="AK41" s="56">
        <v>8194.5110000000004</v>
      </c>
      <c r="AL41" s="37">
        <v>8194.5110000000004</v>
      </c>
      <c r="AM41" s="56">
        <v>8596.7630000000008</v>
      </c>
      <c r="AN41" s="56">
        <v>6580.1779999999999</v>
      </c>
      <c r="AO41" s="56">
        <v>7092.0649999999996</v>
      </c>
      <c r="AP41" s="56">
        <v>6894.7719999999999</v>
      </c>
      <c r="AQ41" s="92">
        <v>6894.7719999999999</v>
      </c>
      <c r="AR41" s="56">
        <v>6131.616</v>
      </c>
      <c r="AS41" s="56">
        <v>5992.9309999999996</v>
      </c>
      <c r="AT41" s="56">
        <v>5621.1509999999998</v>
      </c>
      <c r="AU41" s="56">
        <v>6179.5860000000002</v>
      </c>
      <c r="AV41" s="92">
        <v>6179.5860000000002</v>
      </c>
      <c r="AW41" s="56">
        <v>6229.8519999999999</v>
      </c>
      <c r="AX41" s="56">
        <v>6425.0309999999999</v>
      </c>
      <c r="AY41" s="56">
        <v>5823.2150000000001</v>
      </c>
      <c r="AZ41" s="56">
        <v>7092.4250000000002</v>
      </c>
      <c r="BA41" s="92">
        <v>7092.4250000000002</v>
      </c>
      <c r="BB41" s="56">
        <v>11757.224</v>
      </c>
      <c r="BC41" s="56"/>
      <c r="BD41" s="56"/>
      <c r="BE41" s="56"/>
      <c r="BF41" s="92">
        <v>11757.224</v>
      </c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</row>
    <row r="42" spans="1:83" customFormat="1" ht="15.75" hidden="1" x14ac:dyDescent="0.35">
      <c r="A42" s="51" t="s">
        <v>108</v>
      </c>
      <c r="B42" s="37" t="s">
        <v>79</v>
      </c>
      <c r="C42" s="37" t="s">
        <v>79</v>
      </c>
      <c r="D42" s="56" t="s">
        <v>79</v>
      </c>
      <c r="E42" s="56" t="s">
        <v>79</v>
      </c>
      <c r="F42" s="56" t="s">
        <v>79</v>
      </c>
      <c r="G42" s="56" t="s">
        <v>79</v>
      </c>
      <c r="H42" s="37" t="s">
        <v>79</v>
      </c>
      <c r="I42" s="56" t="s">
        <v>79</v>
      </c>
      <c r="J42" s="56" t="s">
        <v>79</v>
      </c>
      <c r="K42" s="56" t="s">
        <v>79</v>
      </c>
      <c r="L42" s="56" t="s">
        <v>79</v>
      </c>
      <c r="M42" s="37" t="s">
        <v>79</v>
      </c>
      <c r="N42" s="56" t="s">
        <v>79</v>
      </c>
      <c r="O42" s="56" t="s">
        <v>79</v>
      </c>
      <c r="P42" s="56" t="s">
        <v>79</v>
      </c>
      <c r="Q42" s="56" t="s">
        <v>79</v>
      </c>
      <c r="R42" s="37" t="s">
        <v>79</v>
      </c>
      <c r="S42" s="56" t="s">
        <v>79</v>
      </c>
      <c r="T42" s="56" t="s">
        <v>79</v>
      </c>
      <c r="U42" s="56" t="s">
        <v>79</v>
      </c>
      <c r="V42" s="56" t="s">
        <v>79</v>
      </c>
      <c r="W42" s="37" t="s">
        <v>79</v>
      </c>
      <c r="X42" s="56" t="s">
        <v>79</v>
      </c>
      <c r="Y42" s="56" t="s">
        <v>79</v>
      </c>
      <c r="Z42" s="56" t="s">
        <v>79</v>
      </c>
      <c r="AA42" s="56" t="s">
        <v>79</v>
      </c>
      <c r="AB42" s="37" t="s">
        <v>79</v>
      </c>
      <c r="AC42" s="56" t="s">
        <v>79</v>
      </c>
      <c r="AD42" s="56" t="s">
        <v>79</v>
      </c>
      <c r="AE42" s="56" t="s">
        <v>79</v>
      </c>
      <c r="AF42" s="56" t="s">
        <v>79</v>
      </c>
      <c r="AG42" s="37" t="s">
        <v>79</v>
      </c>
      <c r="AH42" s="56" t="s">
        <v>79</v>
      </c>
      <c r="AI42" s="56" t="s">
        <v>79</v>
      </c>
      <c r="AJ42" s="56" t="s">
        <v>79</v>
      </c>
      <c r="AK42" s="56" t="s">
        <v>79</v>
      </c>
      <c r="AL42" s="37" t="s">
        <v>79</v>
      </c>
      <c r="AM42" s="56" t="s">
        <v>79</v>
      </c>
      <c r="AN42" s="56" t="s">
        <v>79</v>
      </c>
      <c r="AO42" s="56" t="s">
        <v>79</v>
      </c>
      <c r="AP42" s="56"/>
      <c r="AQ42" s="92" t="s">
        <v>79</v>
      </c>
      <c r="AR42" s="56"/>
      <c r="AS42" s="56"/>
      <c r="AT42" s="56"/>
      <c r="AU42" s="56"/>
      <c r="AV42" s="92"/>
      <c r="AW42" s="56"/>
      <c r="AX42" s="56"/>
      <c r="AY42" s="56"/>
      <c r="AZ42" s="56"/>
      <c r="BA42" s="92"/>
      <c r="BB42" s="56"/>
      <c r="BC42" s="56"/>
      <c r="BD42" s="56"/>
      <c r="BE42" s="56"/>
      <c r="BF42" s="92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</row>
    <row r="43" spans="1:83" customFormat="1" ht="12.75" customHeight="1" x14ac:dyDescent="0.35">
      <c r="A43" s="52" t="s">
        <v>109</v>
      </c>
      <c r="B43" s="39">
        <v>715.40499999999997</v>
      </c>
      <c r="C43" s="39">
        <v>634.72</v>
      </c>
      <c r="D43" s="68">
        <v>683.327</v>
      </c>
      <c r="E43" s="68">
        <v>707.64400000000001</v>
      </c>
      <c r="F43" s="68">
        <v>790.24599999999998</v>
      </c>
      <c r="G43" s="68">
        <v>890.39999999999986</v>
      </c>
      <c r="H43" s="39">
        <v>890.39999999999986</v>
      </c>
      <c r="I43" s="68">
        <v>1072.037</v>
      </c>
      <c r="J43" s="68">
        <v>1179.337</v>
      </c>
      <c r="K43" s="68">
        <v>1214.7708611444632</v>
      </c>
      <c r="L43" s="68">
        <v>1320.6849999999999</v>
      </c>
      <c r="M43" s="39">
        <v>1313.5729999999999</v>
      </c>
      <c r="N43" s="68">
        <v>1135.5849999999998</v>
      </c>
      <c r="O43" s="68">
        <v>1064.8980000000001</v>
      </c>
      <c r="P43" s="68">
        <v>1122</v>
      </c>
      <c r="Q43" s="68">
        <v>1122</v>
      </c>
      <c r="R43" s="39">
        <v>1122</v>
      </c>
      <c r="S43" s="68">
        <v>1160.135</v>
      </c>
      <c r="T43" s="68">
        <v>1192.68</v>
      </c>
      <c r="U43" s="68">
        <v>1206.4898343584748</v>
      </c>
      <c r="V43" s="68">
        <v>1458.07</v>
      </c>
      <c r="W43" s="39">
        <v>1458.07</v>
      </c>
      <c r="X43" s="68">
        <v>1594.8049999999998</v>
      </c>
      <c r="Y43" s="68">
        <v>1793.4139999999998</v>
      </c>
      <c r="Z43" s="68">
        <v>1790.1359999999997</v>
      </c>
      <c r="AA43" s="68">
        <v>1977.2669999999996</v>
      </c>
      <c r="AB43" s="39">
        <v>1977.2669999999996</v>
      </c>
      <c r="AC43" s="68">
        <v>2116.62</v>
      </c>
      <c r="AD43" s="68">
        <v>2124.1869999999999</v>
      </c>
      <c r="AE43" s="68">
        <v>2142.7280000000001</v>
      </c>
      <c r="AF43" s="68">
        <v>2253.1</v>
      </c>
      <c r="AG43" s="39">
        <v>2253.1</v>
      </c>
      <c r="AH43" s="68">
        <v>15528.972</v>
      </c>
      <c r="AI43" s="68">
        <v>15144.84</v>
      </c>
      <c r="AJ43" s="68">
        <v>16028.504999999999</v>
      </c>
      <c r="AK43" s="68">
        <v>10903.655000000001</v>
      </c>
      <c r="AL43" s="39">
        <v>10903.655000000001</v>
      </c>
      <c r="AM43" s="68">
        <f>SUM(AM37:AM42)</f>
        <v>11377.204000000002</v>
      </c>
      <c r="AN43" s="68">
        <f>SUM(AN37:AN42)</f>
        <v>9260.6309999999994</v>
      </c>
      <c r="AO43" s="68">
        <v>9673.7860000000001</v>
      </c>
      <c r="AP43" s="68">
        <v>9363.2089999999989</v>
      </c>
      <c r="AQ43" s="96">
        <v>9363.2089999999989</v>
      </c>
      <c r="AR43" s="68">
        <v>8501.5889999999999</v>
      </c>
      <c r="AS43" s="68">
        <v>8443.7250000000004</v>
      </c>
      <c r="AT43" s="68">
        <v>8000.7049999999999</v>
      </c>
      <c r="AU43" s="68">
        <v>8728.8829999999998</v>
      </c>
      <c r="AV43" s="96">
        <v>8728.8829999999998</v>
      </c>
      <c r="AW43" s="68">
        <v>8764.9079999999994</v>
      </c>
      <c r="AX43" s="68">
        <v>8988.3209999999999</v>
      </c>
      <c r="AY43" s="68">
        <v>8548.7800000000007</v>
      </c>
      <c r="AZ43" s="68">
        <v>10431.105000000001</v>
      </c>
      <c r="BA43" s="96">
        <v>10431.105000000001</v>
      </c>
      <c r="BB43" s="68">
        <v>15654.556</v>
      </c>
      <c r="BC43" s="68"/>
      <c r="BD43" s="68"/>
      <c r="BE43" s="68"/>
      <c r="BF43" s="96">
        <v>15654.556</v>
      </c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</row>
    <row r="44" spans="1:83" customFormat="1" ht="12.75" customHeight="1" x14ac:dyDescent="0.35">
      <c r="A44" s="46" t="s">
        <v>110</v>
      </c>
      <c r="B44" s="37">
        <v>1373.4860000000001</v>
      </c>
      <c r="C44" s="37">
        <v>1137.2629999999999</v>
      </c>
      <c r="D44" s="56">
        <v>1236.43</v>
      </c>
      <c r="E44" s="56">
        <v>1416.1959999999999</v>
      </c>
      <c r="F44" s="56">
        <v>1648.393</v>
      </c>
      <c r="G44" s="67">
        <v>1596.3</v>
      </c>
      <c r="H44" s="37">
        <v>1596.3</v>
      </c>
      <c r="I44" s="56">
        <v>1882.0039999999999</v>
      </c>
      <c r="J44" s="56">
        <v>2347.596</v>
      </c>
      <c r="K44" s="56">
        <v>2636.4736582453666</v>
      </c>
      <c r="L44" s="56">
        <v>2982.029</v>
      </c>
      <c r="M44" s="37">
        <v>3005.306</v>
      </c>
      <c r="N44" s="56">
        <v>2752.2069999999999</v>
      </c>
      <c r="O44" s="56">
        <v>2347.1480000000001</v>
      </c>
      <c r="P44" s="56">
        <v>2448</v>
      </c>
      <c r="Q44" s="56">
        <v>2597</v>
      </c>
      <c r="R44" s="37">
        <v>2597</v>
      </c>
      <c r="S44" s="56">
        <v>2752.2049999999999</v>
      </c>
      <c r="T44" s="56">
        <v>2711.549</v>
      </c>
      <c r="U44" s="56">
        <v>2288.3576069095661</v>
      </c>
      <c r="V44" s="56">
        <v>2258.3649999999998</v>
      </c>
      <c r="W44" s="37">
        <v>2258.3649999999998</v>
      </c>
      <c r="X44" s="56">
        <v>2445.9430000000002</v>
      </c>
      <c r="Y44" s="56">
        <v>3031.15</v>
      </c>
      <c r="Z44" s="56">
        <v>2634.415</v>
      </c>
      <c r="AA44" s="56">
        <v>2785.3020000000001</v>
      </c>
      <c r="AB44" s="37">
        <v>2785.3020000000001</v>
      </c>
      <c r="AC44" s="56">
        <v>2575.8560000000002</v>
      </c>
      <c r="AD44" s="56">
        <v>3127.0219999999999</v>
      </c>
      <c r="AE44" s="56">
        <v>3283.5889999999999</v>
      </c>
      <c r="AF44" s="56">
        <v>3735.5680000000002</v>
      </c>
      <c r="AG44" s="37">
        <v>3735.5680000000002</v>
      </c>
      <c r="AH44" s="56">
        <v>3951.056</v>
      </c>
      <c r="AI44" s="56">
        <v>4999.7190000000001</v>
      </c>
      <c r="AJ44" s="56">
        <v>5591.0590000000002</v>
      </c>
      <c r="AK44" s="56">
        <v>5037.0919999999996</v>
      </c>
      <c r="AL44" s="37">
        <v>5037.0919999999996</v>
      </c>
      <c r="AM44" s="56">
        <v>4984.2749999999996</v>
      </c>
      <c r="AN44" s="56">
        <v>5865.3850000000002</v>
      </c>
      <c r="AO44" s="56">
        <v>6807.3220000000001</v>
      </c>
      <c r="AP44" s="56">
        <v>7432.192</v>
      </c>
      <c r="AQ44" s="92">
        <v>7432.192</v>
      </c>
      <c r="AR44" s="56">
        <v>8205.8690000000006</v>
      </c>
      <c r="AS44" s="56">
        <v>8687.8829999999998</v>
      </c>
      <c r="AT44" s="56">
        <v>8392.0380000000005</v>
      </c>
      <c r="AU44" s="56">
        <v>7739.05</v>
      </c>
      <c r="AV44" s="92">
        <v>7739.05</v>
      </c>
      <c r="AW44" s="56">
        <v>9270.7440000000006</v>
      </c>
      <c r="AX44" s="56">
        <v>10366.656000000001</v>
      </c>
      <c r="AY44" s="56">
        <v>9851.3459999999995</v>
      </c>
      <c r="AZ44" s="56">
        <v>9547.384</v>
      </c>
      <c r="BA44" s="92">
        <v>9547.384</v>
      </c>
      <c r="BB44" s="56">
        <v>11352.054</v>
      </c>
      <c r="BC44" s="56"/>
      <c r="BD44" s="56"/>
      <c r="BE44" s="56"/>
      <c r="BF44" s="92">
        <v>11352.054</v>
      </c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</row>
    <row r="45" spans="1:83" customFormat="1" ht="12.75" customHeight="1" x14ac:dyDescent="0.35">
      <c r="A45" s="46" t="s">
        <v>111</v>
      </c>
      <c r="B45" s="37">
        <v>276.61500000000001</v>
      </c>
      <c r="C45" s="37">
        <v>294.12</v>
      </c>
      <c r="D45" s="56">
        <v>260.36500000000001</v>
      </c>
      <c r="E45" s="56">
        <v>322.58300000000003</v>
      </c>
      <c r="F45" s="56">
        <v>482.53500000000003</v>
      </c>
      <c r="G45" s="67">
        <v>538.70000000000005</v>
      </c>
      <c r="H45" s="37">
        <v>538.70000000000005</v>
      </c>
      <c r="I45" s="56">
        <v>749.25699999999995</v>
      </c>
      <c r="J45" s="56">
        <v>655.74</v>
      </c>
      <c r="K45" s="56">
        <v>766.47710026259961</v>
      </c>
      <c r="L45" s="56">
        <v>887.92400000000009</v>
      </c>
      <c r="M45" s="37">
        <v>688.02</v>
      </c>
      <c r="N45" s="56">
        <v>653.91200000000003</v>
      </c>
      <c r="O45" s="56">
        <v>561.22699999999998</v>
      </c>
      <c r="P45" s="56">
        <v>747</v>
      </c>
      <c r="Q45" s="56">
        <v>735</v>
      </c>
      <c r="R45" s="37">
        <v>735</v>
      </c>
      <c r="S45" s="56">
        <v>695.62199999999996</v>
      </c>
      <c r="T45" s="56">
        <v>560.38300000000004</v>
      </c>
      <c r="U45" s="56">
        <v>786.10654553591144</v>
      </c>
      <c r="V45" s="56">
        <v>601.13199999999995</v>
      </c>
      <c r="W45" s="37">
        <v>601.13199999999995</v>
      </c>
      <c r="X45" s="56">
        <v>707.59100000000001</v>
      </c>
      <c r="Y45" s="56">
        <v>582.14300000000003</v>
      </c>
      <c r="Z45" s="56">
        <v>682.03399999999999</v>
      </c>
      <c r="AA45" s="56">
        <v>641.096</v>
      </c>
      <c r="AB45" s="37">
        <v>641.096</v>
      </c>
      <c r="AC45" s="56">
        <v>925.46400000000006</v>
      </c>
      <c r="AD45" s="56">
        <v>604.63499999999999</v>
      </c>
      <c r="AE45" s="56">
        <v>897.024</v>
      </c>
      <c r="AF45" s="56">
        <v>818.28499999999997</v>
      </c>
      <c r="AG45" s="37">
        <v>818.28499999999997</v>
      </c>
      <c r="AH45" s="56">
        <v>791.66499999999996</v>
      </c>
      <c r="AI45" s="56">
        <v>565.06899999999996</v>
      </c>
      <c r="AJ45" s="56">
        <v>836.86699999999996</v>
      </c>
      <c r="AK45" s="56">
        <v>875.42599999999993</v>
      </c>
      <c r="AL45" s="37">
        <v>875.42599999999993</v>
      </c>
      <c r="AM45" s="56">
        <v>900.69099999999992</v>
      </c>
      <c r="AN45" s="56">
        <v>919.52799999999991</v>
      </c>
      <c r="AO45" s="56">
        <v>860.17500000000007</v>
      </c>
      <c r="AP45" s="56">
        <v>912.34299999999996</v>
      </c>
      <c r="AQ45" s="92">
        <v>912.34299999999996</v>
      </c>
      <c r="AR45" s="56">
        <v>734.74599999999998</v>
      </c>
      <c r="AS45" s="56">
        <v>645.23900000000003</v>
      </c>
      <c r="AT45" s="56">
        <v>711.19899999999996</v>
      </c>
      <c r="AU45" s="56">
        <v>629.87300000000005</v>
      </c>
      <c r="AV45" s="92">
        <v>629.87300000000005</v>
      </c>
      <c r="AW45" s="56">
        <v>763.47299999999996</v>
      </c>
      <c r="AX45" s="56">
        <v>1037.2260000000001</v>
      </c>
      <c r="AY45" s="56">
        <v>862.03099999999995</v>
      </c>
      <c r="AZ45" s="56">
        <v>948.15200000000004</v>
      </c>
      <c r="BA45" s="92">
        <v>948.15200000000004</v>
      </c>
      <c r="BB45" s="56">
        <v>1161.8910000000001</v>
      </c>
      <c r="BC45" s="56"/>
      <c r="BD45" s="56"/>
      <c r="BE45" s="56"/>
      <c r="BF45" s="92">
        <v>1161.8910000000001</v>
      </c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</row>
    <row r="46" spans="1:83" customFormat="1" ht="12.75" customHeight="1" x14ac:dyDescent="0.35">
      <c r="A46" s="46" t="s">
        <v>108</v>
      </c>
      <c r="B46" s="37" t="s">
        <v>79</v>
      </c>
      <c r="C46" s="37" t="s">
        <v>79</v>
      </c>
      <c r="D46" s="56" t="s">
        <v>79</v>
      </c>
      <c r="E46" s="56">
        <v>35.113</v>
      </c>
      <c r="F46" s="56">
        <v>24.648</v>
      </c>
      <c r="G46" s="67">
        <v>9.5</v>
      </c>
      <c r="H46" s="37">
        <v>9.5</v>
      </c>
      <c r="I46" s="56" t="s">
        <v>79</v>
      </c>
      <c r="J46" s="56" t="s">
        <v>79</v>
      </c>
      <c r="K46" s="56">
        <v>173.38859194500046</v>
      </c>
      <c r="L46" s="56">
        <v>1111.566</v>
      </c>
      <c r="M46" s="37">
        <v>1111.566</v>
      </c>
      <c r="N46" s="56">
        <v>40.438000000000002</v>
      </c>
      <c r="O46" s="56">
        <v>10.63</v>
      </c>
      <c r="P46" s="56">
        <v>55</v>
      </c>
      <c r="Q46" s="56">
        <v>152</v>
      </c>
      <c r="R46" s="37">
        <v>152</v>
      </c>
      <c r="S46" s="56" t="s">
        <v>79</v>
      </c>
      <c r="T46" s="56">
        <v>40.235999999999997</v>
      </c>
      <c r="U46" s="56" t="s">
        <v>79</v>
      </c>
      <c r="V46" s="56" t="s">
        <v>79</v>
      </c>
      <c r="W46" s="37" t="s">
        <v>79</v>
      </c>
      <c r="X46" s="56" t="s">
        <v>79</v>
      </c>
      <c r="Y46" s="56">
        <v>24.132000000000001</v>
      </c>
      <c r="Z46" s="56">
        <v>2.2080000000000002</v>
      </c>
      <c r="AA46" s="56" t="s">
        <v>79</v>
      </c>
      <c r="AB46" s="37" t="s">
        <v>79</v>
      </c>
      <c r="AC46" s="56">
        <v>2.6019999999999999</v>
      </c>
      <c r="AD46" s="56">
        <v>45.523000000000003</v>
      </c>
      <c r="AE46" s="56">
        <v>21.152000000000001</v>
      </c>
      <c r="AF46" s="56">
        <v>36.893000000000001</v>
      </c>
      <c r="AG46" s="37">
        <v>36.893000000000001</v>
      </c>
      <c r="AH46" s="56" t="s">
        <v>79</v>
      </c>
      <c r="AI46" s="56" t="s">
        <v>79</v>
      </c>
      <c r="AJ46" s="56" t="s">
        <v>79</v>
      </c>
      <c r="AK46" s="56" t="s">
        <v>79</v>
      </c>
      <c r="AL46" s="37" t="s">
        <v>79</v>
      </c>
      <c r="AM46" s="56">
        <v>48.877000000000002</v>
      </c>
      <c r="AN46" s="56" t="s">
        <v>79</v>
      </c>
      <c r="AO46" s="56">
        <v>19.34</v>
      </c>
      <c r="AP46" s="56" t="s">
        <v>79</v>
      </c>
      <c r="AQ46" s="92" t="s">
        <v>79</v>
      </c>
      <c r="AR46" s="56">
        <v>26.824000000000002</v>
      </c>
      <c r="AS46" s="56" t="s">
        <v>79</v>
      </c>
      <c r="AT46" s="56" t="s">
        <v>79</v>
      </c>
      <c r="AU46" s="56">
        <v>4.609</v>
      </c>
      <c r="AV46" s="92">
        <v>4.609</v>
      </c>
      <c r="AW46" s="56">
        <v>8.8460000000000001</v>
      </c>
      <c r="AX46" s="56" t="s">
        <v>79</v>
      </c>
      <c r="AY46" s="56" t="s">
        <v>79</v>
      </c>
      <c r="AZ46" s="56">
        <v>305.64299999999997</v>
      </c>
      <c r="BA46" s="92">
        <v>305.64299999999997</v>
      </c>
      <c r="BB46" s="56">
        <v>49.115000000000002</v>
      </c>
      <c r="BC46" s="56"/>
      <c r="BD46" s="56"/>
      <c r="BE46" s="56"/>
      <c r="BF46" s="92">
        <v>49.115000000000002</v>
      </c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</row>
    <row r="47" spans="1:83" customFormat="1" ht="12.75" customHeight="1" x14ac:dyDescent="0.35">
      <c r="A47" s="46" t="s">
        <v>112</v>
      </c>
      <c r="B47" s="37">
        <v>119.40600000000001</v>
      </c>
      <c r="C47" s="37">
        <v>390.06900000000002</v>
      </c>
      <c r="D47" s="56">
        <v>223.06800000000001</v>
      </c>
      <c r="E47" s="56">
        <v>393.286</v>
      </c>
      <c r="F47" s="56">
        <v>213.84800000000001</v>
      </c>
      <c r="G47" s="67">
        <v>259.44400000000002</v>
      </c>
      <c r="H47" s="37">
        <v>259.44400000000002</v>
      </c>
      <c r="I47" s="56">
        <v>286.90600000000001</v>
      </c>
      <c r="J47" s="56">
        <v>179.24600000000001</v>
      </c>
      <c r="K47" s="56">
        <v>108.91594304173799</v>
      </c>
      <c r="L47" s="56">
        <v>240.16300000000001</v>
      </c>
      <c r="M47" s="37">
        <v>240.05699999999999</v>
      </c>
      <c r="N47" s="56">
        <v>686.572</v>
      </c>
      <c r="O47" s="56">
        <v>251.06100000000001</v>
      </c>
      <c r="P47" s="56">
        <v>164</v>
      </c>
      <c r="Q47" s="56">
        <v>387</v>
      </c>
      <c r="R47" s="37">
        <v>387</v>
      </c>
      <c r="S47" s="56">
        <v>115.634</v>
      </c>
      <c r="T47" s="56">
        <v>355.15300000000002</v>
      </c>
      <c r="U47" s="56">
        <v>320.29837525223508</v>
      </c>
      <c r="V47" s="56">
        <v>573.726</v>
      </c>
      <c r="W47" s="37">
        <v>573.726</v>
      </c>
      <c r="X47" s="56">
        <v>64.563000000000002</v>
      </c>
      <c r="Y47" s="56">
        <v>238.16200000000001</v>
      </c>
      <c r="Z47" s="56">
        <v>603.41200000000003</v>
      </c>
      <c r="AA47" s="56">
        <v>702.87300000000005</v>
      </c>
      <c r="AB47" s="37">
        <v>702.87300000000005</v>
      </c>
      <c r="AC47" s="56">
        <v>233.08</v>
      </c>
      <c r="AD47" s="56">
        <v>389.52100000000002</v>
      </c>
      <c r="AE47" s="56">
        <v>981.23800000000006</v>
      </c>
      <c r="AF47" s="56">
        <v>552.31799999999998</v>
      </c>
      <c r="AG47" s="37">
        <v>552.31799999999998</v>
      </c>
      <c r="AH47" s="56">
        <v>297.87700000000001</v>
      </c>
      <c r="AI47" s="56">
        <v>260.50700000000001</v>
      </c>
      <c r="AJ47" s="56">
        <v>743.93600000000004</v>
      </c>
      <c r="AK47" s="56">
        <v>683.77700000000004</v>
      </c>
      <c r="AL47" s="37">
        <v>683.77700000000004</v>
      </c>
      <c r="AM47" s="56">
        <v>1081.6679999999999</v>
      </c>
      <c r="AN47" s="56">
        <v>643</v>
      </c>
      <c r="AO47" s="56">
        <v>3566.6660000000002</v>
      </c>
      <c r="AP47" s="56">
        <v>4348.384</v>
      </c>
      <c r="AQ47" s="92">
        <v>4348.384</v>
      </c>
      <c r="AR47" s="56">
        <v>3958.5050000000001</v>
      </c>
      <c r="AS47" s="56">
        <v>2980.355</v>
      </c>
      <c r="AT47" s="56">
        <v>5194.4920000000002</v>
      </c>
      <c r="AU47" s="56">
        <v>5190.3630000000003</v>
      </c>
      <c r="AV47" s="92">
        <v>5190.3630000000003</v>
      </c>
      <c r="AW47" s="56">
        <v>3975.9189999999999</v>
      </c>
      <c r="AX47" s="56">
        <v>3395.855</v>
      </c>
      <c r="AY47" s="56">
        <v>7671.1530000000002</v>
      </c>
      <c r="AZ47" s="56">
        <v>9383.4030000000002</v>
      </c>
      <c r="BA47" s="92">
        <v>9383.4030000000002</v>
      </c>
      <c r="BB47" s="56">
        <v>9103.5069999999996</v>
      </c>
      <c r="BC47" s="56"/>
      <c r="BD47" s="56"/>
      <c r="BE47" s="56"/>
      <c r="BF47" s="92">
        <v>9103.5069999999996</v>
      </c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</row>
    <row r="48" spans="1:83" customFormat="1" ht="12.75" customHeight="1" x14ac:dyDescent="0.35">
      <c r="A48" s="51" t="s">
        <v>113</v>
      </c>
      <c r="B48" s="37">
        <v>73.007000000000005</v>
      </c>
      <c r="C48" s="37">
        <v>480.59199999999998</v>
      </c>
      <c r="D48" s="56">
        <v>557.64200000000005</v>
      </c>
      <c r="E48" s="56" t="s">
        <v>79</v>
      </c>
      <c r="F48" s="56" t="s">
        <v>79</v>
      </c>
      <c r="G48" s="67" t="s">
        <v>79</v>
      </c>
      <c r="H48" s="41" t="s">
        <v>79</v>
      </c>
      <c r="I48" s="57" t="s">
        <v>79</v>
      </c>
      <c r="J48" s="57" t="s">
        <v>79</v>
      </c>
      <c r="K48" s="57" t="s">
        <v>79</v>
      </c>
      <c r="L48" s="57" t="s">
        <v>79</v>
      </c>
      <c r="M48" s="41" t="s">
        <v>79</v>
      </c>
      <c r="N48" s="57" t="s">
        <v>79</v>
      </c>
      <c r="O48" s="57" t="s">
        <v>79</v>
      </c>
      <c r="P48" s="57" t="s">
        <v>79</v>
      </c>
      <c r="Q48" s="57" t="s">
        <v>79</v>
      </c>
      <c r="R48" s="41" t="s">
        <v>79</v>
      </c>
      <c r="S48" s="57" t="s">
        <v>79</v>
      </c>
      <c r="T48" s="57" t="s">
        <v>79</v>
      </c>
      <c r="U48" s="57" t="s">
        <v>79</v>
      </c>
      <c r="V48" s="57" t="s">
        <v>79</v>
      </c>
      <c r="W48" s="41" t="s">
        <v>79</v>
      </c>
      <c r="X48" s="57" t="s">
        <v>79</v>
      </c>
      <c r="Y48" s="57" t="s">
        <v>79</v>
      </c>
      <c r="Z48" s="57" t="s">
        <v>79</v>
      </c>
      <c r="AA48" s="57" t="s">
        <v>79</v>
      </c>
      <c r="AB48" s="41" t="s">
        <v>79</v>
      </c>
      <c r="AC48" s="57" t="s">
        <v>79</v>
      </c>
      <c r="AD48" s="57" t="s">
        <v>79</v>
      </c>
      <c r="AE48" s="57" t="s">
        <v>79</v>
      </c>
      <c r="AF48" s="57" t="s">
        <v>79</v>
      </c>
      <c r="AG48" s="41" t="s">
        <v>79</v>
      </c>
      <c r="AH48" s="57" t="s">
        <v>79</v>
      </c>
      <c r="AI48" s="57" t="s">
        <v>79</v>
      </c>
      <c r="AJ48" s="57" t="s">
        <v>79</v>
      </c>
      <c r="AK48" s="57" t="s">
        <v>79</v>
      </c>
      <c r="AL48" s="41" t="s">
        <v>79</v>
      </c>
      <c r="AM48" s="57" t="s">
        <v>79</v>
      </c>
      <c r="AN48" s="57" t="s">
        <v>79</v>
      </c>
      <c r="AO48" s="57" t="s">
        <v>79</v>
      </c>
      <c r="AP48" s="57" t="s">
        <v>79</v>
      </c>
      <c r="AQ48" s="93" t="s">
        <v>79</v>
      </c>
      <c r="AR48" s="57" t="s">
        <v>79</v>
      </c>
      <c r="AS48" s="57" t="s">
        <v>79</v>
      </c>
      <c r="AT48" s="57" t="s">
        <v>79</v>
      </c>
      <c r="AU48" s="57" t="s">
        <v>79</v>
      </c>
      <c r="AV48" s="93" t="s">
        <v>79</v>
      </c>
      <c r="AW48" s="57" t="s">
        <v>79</v>
      </c>
      <c r="AX48" s="57" t="s">
        <v>79</v>
      </c>
      <c r="AY48" s="57" t="s">
        <v>79</v>
      </c>
      <c r="AZ48" s="57"/>
      <c r="BA48" s="93"/>
      <c r="BB48" s="57"/>
      <c r="BC48" s="57"/>
      <c r="BD48" s="57"/>
      <c r="BE48" s="57"/>
      <c r="BF48" s="93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</row>
    <row r="49" spans="1:83" customFormat="1" ht="12.75" customHeight="1" x14ac:dyDescent="0.35">
      <c r="A49" s="53" t="s">
        <v>114</v>
      </c>
      <c r="B49" s="42">
        <v>1842.5140000000001</v>
      </c>
      <c r="C49" s="42">
        <v>2302.0439999999999</v>
      </c>
      <c r="D49" s="69">
        <v>2277.5050000000001</v>
      </c>
      <c r="E49" s="69">
        <v>2167.1779999999999</v>
      </c>
      <c r="F49" s="69">
        <v>2369.424</v>
      </c>
      <c r="G49" s="69">
        <v>2403.944</v>
      </c>
      <c r="H49" s="42">
        <v>2403.944</v>
      </c>
      <c r="I49" s="69">
        <v>2918.1669999999999</v>
      </c>
      <c r="J49" s="69">
        <v>3182.5820000000003</v>
      </c>
      <c r="K49" s="69">
        <v>3685.2552934947048</v>
      </c>
      <c r="L49" s="69">
        <v>5221.6820000000007</v>
      </c>
      <c r="M49" s="42">
        <v>5044.9489999999996</v>
      </c>
      <c r="N49" s="69">
        <v>4133.1289999999999</v>
      </c>
      <c r="O49" s="69">
        <v>3170.0660000000003</v>
      </c>
      <c r="P49" s="69">
        <v>3415</v>
      </c>
      <c r="Q49" s="69">
        <v>3871</v>
      </c>
      <c r="R49" s="42">
        <v>3871</v>
      </c>
      <c r="S49" s="69">
        <v>3563.4609999999998</v>
      </c>
      <c r="T49" s="69">
        <v>3667.3209999999999</v>
      </c>
      <c r="U49" s="69">
        <v>3394.7625276977124</v>
      </c>
      <c r="V49" s="69">
        <v>3433.223</v>
      </c>
      <c r="W49" s="42">
        <v>3433.223</v>
      </c>
      <c r="X49" s="69">
        <v>3218.0970000000002</v>
      </c>
      <c r="Y49" s="69">
        <v>3875.587</v>
      </c>
      <c r="Z49" s="69">
        <v>3922.0690000000004</v>
      </c>
      <c r="AA49" s="69">
        <v>4129.2710000000006</v>
      </c>
      <c r="AB49" s="42">
        <v>4129.2710000000006</v>
      </c>
      <c r="AC49" s="69">
        <v>3737.002</v>
      </c>
      <c r="AD49" s="69">
        <v>4166.701</v>
      </c>
      <c r="AE49" s="69">
        <v>5183.0030000000006</v>
      </c>
      <c r="AF49" s="69">
        <v>5143.0640000000003</v>
      </c>
      <c r="AG49" s="42">
        <v>5143.0640000000003</v>
      </c>
      <c r="AH49" s="69">
        <v>5040.598</v>
      </c>
      <c r="AI49" s="69">
        <v>5825.2950000000001</v>
      </c>
      <c r="AJ49" s="69">
        <v>7171.8620000000001</v>
      </c>
      <c r="AK49" s="69">
        <v>6596.2950000000001</v>
      </c>
      <c r="AL49" s="42">
        <v>6596.2950000000001</v>
      </c>
      <c r="AM49" s="69">
        <f>SUM(AM44:AM48)</f>
        <v>7015.5109999999995</v>
      </c>
      <c r="AN49" s="69">
        <f>SUM(AN44:AN48)</f>
        <v>7427.9130000000005</v>
      </c>
      <c r="AO49" s="69">
        <v>11253.503000000001</v>
      </c>
      <c r="AP49" s="69">
        <v>12692.919</v>
      </c>
      <c r="AQ49" s="99">
        <v>12692.919</v>
      </c>
      <c r="AR49" s="69">
        <v>12925.944</v>
      </c>
      <c r="AS49" s="69">
        <v>12313.476999999999</v>
      </c>
      <c r="AT49" s="69">
        <v>14297.729000000001</v>
      </c>
      <c r="AU49" s="69">
        <v>13563.895</v>
      </c>
      <c r="AV49" s="99">
        <v>13563.895</v>
      </c>
      <c r="AW49" s="69">
        <v>14018.982</v>
      </c>
      <c r="AX49" s="69">
        <v>14799.737000000001</v>
      </c>
      <c r="AY49" s="69">
        <v>18384.53</v>
      </c>
      <c r="AZ49" s="69">
        <v>20184.582000000002</v>
      </c>
      <c r="BA49" s="99">
        <v>20184.582000000002</v>
      </c>
      <c r="BB49" s="69">
        <v>21666.566999999999</v>
      </c>
      <c r="BC49" s="69"/>
      <c r="BD49" s="69"/>
      <c r="BE49" s="69"/>
      <c r="BF49" s="99">
        <v>21666.566999999999</v>
      </c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</row>
    <row r="50" spans="1:83" customFormat="1" ht="12.75" customHeight="1" x14ac:dyDescent="0.35">
      <c r="A50" s="50" t="s">
        <v>115</v>
      </c>
      <c r="B50" s="38">
        <v>2557.9189999999999</v>
      </c>
      <c r="C50" s="38">
        <v>2936.7640000000001</v>
      </c>
      <c r="D50" s="58">
        <v>2960.8320000000003</v>
      </c>
      <c r="E50" s="58">
        <v>2874.8220000000001</v>
      </c>
      <c r="F50" s="58">
        <v>3159.67</v>
      </c>
      <c r="G50" s="58">
        <v>3294.3440000000001</v>
      </c>
      <c r="H50" s="38">
        <v>3294.3440000000001</v>
      </c>
      <c r="I50" s="58">
        <v>3990.2039999999997</v>
      </c>
      <c r="J50" s="58">
        <v>4361.9189999999999</v>
      </c>
      <c r="K50" s="58">
        <v>4900.0261546391685</v>
      </c>
      <c r="L50" s="58">
        <v>6542.3670000000002</v>
      </c>
      <c r="M50" s="38">
        <v>6358.521999999999</v>
      </c>
      <c r="N50" s="58">
        <v>5268.7139999999999</v>
      </c>
      <c r="O50" s="58">
        <v>4234.9639999999999</v>
      </c>
      <c r="P50" s="58">
        <v>4537</v>
      </c>
      <c r="Q50" s="58">
        <v>4993</v>
      </c>
      <c r="R50" s="38">
        <v>4993</v>
      </c>
      <c r="S50" s="58">
        <v>4723.5959999999995</v>
      </c>
      <c r="T50" s="58">
        <v>4860.0010000000002</v>
      </c>
      <c r="U50" s="58">
        <v>4601.2523620561869</v>
      </c>
      <c r="V50" s="58">
        <v>4891.2929999999997</v>
      </c>
      <c r="W50" s="38">
        <v>4891.2929999999997</v>
      </c>
      <c r="X50" s="58">
        <v>4812.902</v>
      </c>
      <c r="Y50" s="58">
        <v>5669.0010000000002</v>
      </c>
      <c r="Z50" s="58">
        <v>5712.2049999999999</v>
      </c>
      <c r="AA50" s="58">
        <v>6106.5380000000005</v>
      </c>
      <c r="AB50" s="38">
        <v>6106.5380000000005</v>
      </c>
      <c r="AC50" s="58">
        <v>5853.6219999999994</v>
      </c>
      <c r="AD50" s="58">
        <v>6290.8879999999999</v>
      </c>
      <c r="AE50" s="58">
        <v>7325.7310000000007</v>
      </c>
      <c r="AF50" s="58">
        <v>7396.1640000000007</v>
      </c>
      <c r="AG50" s="38">
        <v>7396.1640000000007</v>
      </c>
      <c r="AH50" s="58">
        <v>20569.57</v>
      </c>
      <c r="AI50" s="58">
        <v>20970.135000000002</v>
      </c>
      <c r="AJ50" s="58">
        <v>23200.366999999998</v>
      </c>
      <c r="AK50" s="58">
        <v>17499.95</v>
      </c>
      <c r="AL50" s="38">
        <v>17499.95</v>
      </c>
      <c r="AM50" s="58">
        <f>+AM43+AM49</f>
        <v>18392.715</v>
      </c>
      <c r="AN50" s="58">
        <f>+AN43+AN49</f>
        <v>16688.544000000002</v>
      </c>
      <c r="AO50" s="58">
        <v>20927.289000000001</v>
      </c>
      <c r="AP50" s="58">
        <v>22056.127999999997</v>
      </c>
      <c r="AQ50" s="94">
        <v>22056.127999999997</v>
      </c>
      <c r="AR50" s="58">
        <v>21427.532999999999</v>
      </c>
      <c r="AS50" s="58">
        <v>20757.201999999997</v>
      </c>
      <c r="AT50" s="58">
        <v>22298.434000000001</v>
      </c>
      <c r="AU50" s="58">
        <v>22292.777999999998</v>
      </c>
      <c r="AV50" s="94">
        <v>22292.777999999998</v>
      </c>
      <c r="AW50" s="58">
        <v>22783.89</v>
      </c>
      <c r="AX50" s="58">
        <v>23788.058000000001</v>
      </c>
      <c r="AY50" s="58">
        <v>26933.309999999998</v>
      </c>
      <c r="AZ50" s="58">
        <v>30615.687000000005</v>
      </c>
      <c r="BA50" s="94">
        <v>30615.687000000005</v>
      </c>
      <c r="BB50" s="58">
        <v>37321.123</v>
      </c>
      <c r="BC50" s="58"/>
      <c r="BD50" s="58"/>
      <c r="BE50" s="58"/>
      <c r="BF50" s="94">
        <v>37321.123</v>
      </c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</row>
    <row r="51" spans="1:83" customFormat="1" ht="12.75" customHeight="1" x14ac:dyDescent="0.35">
      <c r="A51" s="46"/>
      <c r="B51" s="38"/>
      <c r="C51" s="38"/>
      <c r="D51" s="58"/>
      <c r="E51" s="58"/>
      <c r="F51" s="58"/>
      <c r="G51" s="58"/>
      <c r="H51" s="38"/>
      <c r="I51" s="58"/>
      <c r="J51" s="58"/>
      <c r="K51" s="58"/>
      <c r="L51" s="58"/>
      <c r="M51" s="38"/>
      <c r="N51" s="58"/>
      <c r="O51" s="58"/>
      <c r="P51" s="58"/>
      <c r="Q51" s="58"/>
      <c r="R51" s="38"/>
      <c r="S51" s="58"/>
      <c r="T51" s="58"/>
      <c r="U51" s="58"/>
      <c r="V51" s="58"/>
      <c r="W51" s="38"/>
      <c r="X51" s="58"/>
      <c r="Y51" s="58"/>
      <c r="Z51" s="58"/>
      <c r="AA51" s="58"/>
      <c r="AB51" s="38"/>
      <c r="AC51" s="58"/>
      <c r="AD51" s="58"/>
      <c r="AE51" s="58"/>
      <c r="AF51" s="58"/>
      <c r="AG51" s="38"/>
      <c r="AH51" s="58"/>
      <c r="AI51" s="58"/>
      <c r="AJ51" s="58"/>
      <c r="AK51" s="58"/>
      <c r="AL51" s="38"/>
      <c r="AM51" s="58"/>
      <c r="AN51" s="58"/>
      <c r="AO51" s="58"/>
      <c r="AP51" s="58"/>
      <c r="AQ51" s="94"/>
      <c r="AR51" s="58"/>
      <c r="AS51" s="58"/>
      <c r="AT51" s="58"/>
      <c r="AU51" s="58"/>
      <c r="AV51" s="94"/>
      <c r="AW51" s="58"/>
      <c r="AX51" s="58"/>
      <c r="AY51" s="58"/>
      <c r="AZ51" s="58"/>
      <c r="BA51" s="94"/>
      <c r="BB51" s="58"/>
      <c r="BC51" s="58"/>
      <c r="BD51" s="58"/>
      <c r="BE51" s="58"/>
      <c r="BF51" s="94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</row>
    <row r="52" spans="1:83" customFormat="1" ht="12.75" customHeight="1" x14ac:dyDescent="0.35">
      <c r="A52" s="46" t="s">
        <v>116</v>
      </c>
      <c r="B52" s="37">
        <v>876.09500000000003</v>
      </c>
      <c r="C52" s="37">
        <v>1418.018</v>
      </c>
      <c r="D52" s="56">
        <v>1434.69</v>
      </c>
      <c r="E52" s="56">
        <v>1314.932</v>
      </c>
      <c r="F52" s="56">
        <v>1470.4559999999999</v>
      </c>
      <c r="G52" s="67">
        <v>1440.96</v>
      </c>
      <c r="H52" s="37">
        <v>1440.96</v>
      </c>
      <c r="I52" s="56">
        <v>1116.046</v>
      </c>
      <c r="J52" s="56">
        <v>1070.673</v>
      </c>
      <c r="K52" s="56">
        <v>1102.2549334539849</v>
      </c>
      <c r="L52" s="56">
        <v>1470.308</v>
      </c>
      <c r="M52" s="37">
        <v>1532.711</v>
      </c>
      <c r="N52" s="56">
        <v>1457.44</v>
      </c>
      <c r="O52" s="56">
        <v>1430.0519999999999</v>
      </c>
      <c r="P52" s="56">
        <v>1587</v>
      </c>
      <c r="Q52" s="56">
        <v>1832</v>
      </c>
      <c r="R52" s="37">
        <v>1832</v>
      </c>
      <c r="S52" s="56">
        <v>1595.7619999999999</v>
      </c>
      <c r="T52" s="56">
        <v>1513</v>
      </c>
      <c r="U52" s="56">
        <v>1558.2216303794914</v>
      </c>
      <c r="V52" s="56">
        <v>1880.8019999999999</v>
      </c>
      <c r="W52" s="37">
        <v>1880.8019999999999</v>
      </c>
      <c r="X52" s="56">
        <v>1749.0840000000001</v>
      </c>
      <c r="Y52" s="56">
        <v>1773.279</v>
      </c>
      <c r="Z52" s="56">
        <v>2072.0929999999998</v>
      </c>
      <c r="AA52" s="56">
        <v>2280.576</v>
      </c>
      <c r="AB52" s="37">
        <v>2280.576</v>
      </c>
      <c r="AC52" s="56">
        <v>2128.1219999999998</v>
      </c>
      <c r="AD52" s="56">
        <v>2202.0059999999999</v>
      </c>
      <c r="AE52" s="56">
        <v>2654.7919999999999</v>
      </c>
      <c r="AF52" s="56">
        <v>2610.9290000000001</v>
      </c>
      <c r="AG52" s="37">
        <v>2610.9290000000001</v>
      </c>
      <c r="AH52" s="56">
        <v>1938.7239999999999</v>
      </c>
      <c r="AI52" s="56">
        <v>1757.5550000000001</v>
      </c>
      <c r="AJ52" s="56">
        <v>2320.433</v>
      </c>
      <c r="AK52" s="56">
        <v>3055.1089999999999</v>
      </c>
      <c r="AL52" s="37">
        <v>3055.1089999999999</v>
      </c>
      <c r="AM52" s="56">
        <v>2293.4949999999999</v>
      </c>
      <c r="AN52" s="56">
        <v>2497.261</v>
      </c>
      <c r="AO52" s="56">
        <v>2869.8510000000001</v>
      </c>
      <c r="AP52" s="56">
        <v>3857.84</v>
      </c>
      <c r="AQ52" s="92">
        <v>3857.84</v>
      </c>
      <c r="AR52" s="56">
        <v>4381.58</v>
      </c>
      <c r="AS52" s="56">
        <v>5165</v>
      </c>
      <c r="AT52" s="56">
        <v>6422.1040000000003</v>
      </c>
      <c r="AU52" s="56">
        <v>5227.0439999999999</v>
      </c>
      <c r="AV52" s="92">
        <v>5227.0439999999999</v>
      </c>
      <c r="AW52" s="56">
        <v>5131.79</v>
      </c>
      <c r="AX52" s="56">
        <v>7279.6869999999999</v>
      </c>
      <c r="AY52" s="56">
        <v>10273.004999999999</v>
      </c>
      <c r="AZ52" s="56">
        <v>12567.001</v>
      </c>
      <c r="BA52" s="92">
        <v>12567.001</v>
      </c>
      <c r="BB52" s="56">
        <v>13560.838</v>
      </c>
      <c r="BC52" s="56"/>
      <c r="BD52" s="56"/>
      <c r="BE52" s="56"/>
      <c r="BF52" s="92">
        <v>13560.838</v>
      </c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</row>
    <row r="53" spans="1:83" customFormat="1" ht="12.75" customHeight="1" x14ac:dyDescent="0.35">
      <c r="A53" s="46" t="s">
        <v>117</v>
      </c>
      <c r="B53" s="37" t="s">
        <v>79</v>
      </c>
      <c r="C53" s="37" t="s">
        <v>79</v>
      </c>
      <c r="D53" s="56" t="s">
        <v>79</v>
      </c>
      <c r="E53" s="56" t="s">
        <v>79</v>
      </c>
      <c r="F53" s="56" t="s">
        <v>79</v>
      </c>
      <c r="G53" s="56" t="s">
        <v>79</v>
      </c>
      <c r="H53" s="37" t="s">
        <v>79</v>
      </c>
      <c r="I53" s="56" t="s">
        <v>79</v>
      </c>
      <c r="J53" s="56" t="s">
        <v>79</v>
      </c>
      <c r="K53" s="56" t="s">
        <v>79</v>
      </c>
      <c r="L53" s="56" t="s">
        <v>79</v>
      </c>
      <c r="M53" s="37" t="s">
        <v>79</v>
      </c>
      <c r="N53" s="56" t="s">
        <v>79</v>
      </c>
      <c r="O53" s="56" t="s">
        <v>79</v>
      </c>
      <c r="P53" s="56" t="s">
        <v>79</v>
      </c>
      <c r="Q53" s="56" t="s">
        <v>79</v>
      </c>
      <c r="R53" s="37" t="s">
        <v>79</v>
      </c>
      <c r="S53" s="56" t="s">
        <v>79</v>
      </c>
      <c r="T53" s="56" t="s">
        <v>79</v>
      </c>
      <c r="U53" s="56" t="s">
        <v>79</v>
      </c>
      <c r="V53" s="56" t="s">
        <v>79</v>
      </c>
      <c r="W53" s="37" t="s">
        <v>79</v>
      </c>
      <c r="X53" s="56" t="s">
        <v>79</v>
      </c>
      <c r="Y53" s="56" t="s">
        <v>79</v>
      </c>
      <c r="Z53" s="56" t="s">
        <v>79</v>
      </c>
      <c r="AA53" s="56" t="s">
        <v>79</v>
      </c>
      <c r="AB53" s="37" t="s">
        <v>79</v>
      </c>
      <c r="AC53" s="56" t="s">
        <v>79</v>
      </c>
      <c r="AD53" s="56" t="s">
        <v>79</v>
      </c>
      <c r="AE53" s="56" t="s">
        <v>79</v>
      </c>
      <c r="AF53" s="56" t="s">
        <v>79</v>
      </c>
      <c r="AG53" s="37" t="s">
        <v>79</v>
      </c>
      <c r="AH53" s="56">
        <v>10367.773999999999</v>
      </c>
      <c r="AI53" s="56">
        <v>9923.3809999999994</v>
      </c>
      <c r="AJ53" s="56">
        <v>10025.446</v>
      </c>
      <c r="AK53" s="56">
        <v>4959.5290000000005</v>
      </c>
      <c r="AL53" s="37">
        <v>4959.5290000000005</v>
      </c>
      <c r="AM53" s="56">
        <v>5323.3969999999999</v>
      </c>
      <c r="AN53" s="56">
        <v>4268.0810000000001</v>
      </c>
      <c r="AO53" s="56">
        <v>5200.152</v>
      </c>
      <c r="AP53" s="56">
        <v>4798.7579999999998</v>
      </c>
      <c r="AQ53" s="92">
        <v>4798.7579999999998</v>
      </c>
      <c r="AR53" s="56">
        <v>3871.002</v>
      </c>
      <c r="AS53" s="56">
        <v>3783</v>
      </c>
      <c r="AT53" s="56">
        <v>3461.44</v>
      </c>
      <c r="AU53" s="56">
        <v>3551.5529999999999</v>
      </c>
      <c r="AV53" s="92">
        <v>3551.5529999999999</v>
      </c>
      <c r="AW53" s="56">
        <v>3597.5369999999998</v>
      </c>
      <c r="AX53" s="56">
        <v>3720.9229999999998</v>
      </c>
      <c r="AY53" s="56">
        <v>3282.703</v>
      </c>
      <c r="AZ53" s="56">
        <v>4339.223</v>
      </c>
      <c r="BA53" s="92">
        <v>4339.223</v>
      </c>
      <c r="BB53" s="56">
        <v>8331.3690000000006</v>
      </c>
      <c r="BC53" s="56"/>
      <c r="BD53" s="56"/>
      <c r="BE53" s="56"/>
      <c r="BF53" s="92">
        <v>8331.3690000000006</v>
      </c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</row>
    <row r="54" spans="1:83" customFormat="1" ht="12.75" customHeight="1" x14ac:dyDescent="0.35">
      <c r="A54" s="46" t="s">
        <v>118</v>
      </c>
      <c r="B54" s="37" t="s">
        <v>79</v>
      </c>
      <c r="C54" s="37" t="s">
        <v>79</v>
      </c>
      <c r="D54" s="56" t="s">
        <v>79</v>
      </c>
      <c r="E54" s="56" t="s">
        <v>79</v>
      </c>
      <c r="F54" s="56" t="s">
        <v>79</v>
      </c>
      <c r="G54" s="56" t="s">
        <v>79</v>
      </c>
      <c r="H54" s="37" t="s">
        <v>79</v>
      </c>
      <c r="I54" s="56" t="s">
        <v>79</v>
      </c>
      <c r="J54" s="56" t="s">
        <v>79</v>
      </c>
      <c r="K54" s="56" t="s">
        <v>79</v>
      </c>
      <c r="L54" s="56" t="s">
        <v>79</v>
      </c>
      <c r="M54" s="37" t="s">
        <v>79</v>
      </c>
      <c r="N54" s="56" t="s">
        <v>79</v>
      </c>
      <c r="O54" s="56" t="s">
        <v>79</v>
      </c>
      <c r="P54" s="56" t="s">
        <v>79</v>
      </c>
      <c r="Q54" s="56" t="s">
        <v>79</v>
      </c>
      <c r="R54" s="37" t="s">
        <v>79</v>
      </c>
      <c r="S54" s="56" t="s">
        <v>79</v>
      </c>
      <c r="T54" s="56" t="s">
        <v>79</v>
      </c>
      <c r="U54" s="56" t="s">
        <v>79</v>
      </c>
      <c r="V54" s="56" t="s">
        <v>79</v>
      </c>
      <c r="W54" s="37" t="s">
        <v>79</v>
      </c>
      <c r="X54" s="56" t="s">
        <v>79</v>
      </c>
      <c r="Y54" s="56" t="s">
        <v>79</v>
      </c>
      <c r="Z54" s="56" t="s">
        <v>79</v>
      </c>
      <c r="AA54" s="56" t="s">
        <v>79</v>
      </c>
      <c r="AB54" s="37" t="s">
        <v>79</v>
      </c>
      <c r="AC54" s="56" t="s">
        <v>79</v>
      </c>
      <c r="AD54" s="56" t="s">
        <v>79</v>
      </c>
      <c r="AE54" s="56" t="s">
        <v>79</v>
      </c>
      <c r="AF54" s="56" t="s">
        <v>79</v>
      </c>
      <c r="AG54" s="37" t="s">
        <v>79</v>
      </c>
      <c r="AH54" s="56">
        <v>61.165999999999997</v>
      </c>
      <c r="AI54" s="56">
        <v>61.036000000000001</v>
      </c>
      <c r="AJ54" s="56">
        <v>81.036000000000001</v>
      </c>
      <c r="AK54" s="56">
        <v>85.225999999999999</v>
      </c>
      <c r="AL54" s="37">
        <v>85.225999999999999</v>
      </c>
      <c r="AM54" s="56">
        <v>82.472999999999999</v>
      </c>
      <c r="AN54" s="56">
        <v>81.025999999999996</v>
      </c>
      <c r="AO54" s="56">
        <v>80.775999999999996</v>
      </c>
      <c r="AP54" s="56">
        <v>82.585999999999999</v>
      </c>
      <c r="AQ54" s="92">
        <v>82.585999999999999</v>
      </c>
      <c r="AR54" s="56">
        <v>79.975999999999999</v>
      </c>
      <c r="AS54" s="56">
        <v>84</v>
      </c>
      <c r="AT54" s="56">
        <v>84.126000000000005</v>
      </c>
      <c r="AU54" s="56">
        <v>92.085999999999999</v>
      </c>
      <c r="AV54" s="92">
        <v>92.085999999999999</v>
      </c>
      <c r="AW54" s="56">
        <v>98.626000000000005</v>
      </c>
      <c r="AX54" s="56">
        <v>98.042000000000002</v>
      </c>
      <c r="AY54" s="56">
        <v>98.141999999999996</v>
      </c>
      <c r="AZ54" s="56">
        <v>84.921999999999997</v>
      </c>
      <c r="BA54" s="92">
        <v>84.921999999999997</v>
      </c>
      <c r="BB54" s="56">
        <v>89.061999999999998</v>
      </c>
      <c r="BC54" s="56"/>
      <c r="BD54" s="56"/>
      <c r="BE54" s="56"/>
      <c r="BF54" s="92">
        <v>89.061999999999998</v>
      </c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</row>
    <row r="55" spans="1:83" customFormat="1" ht="12.75" customHeight="1" x14ac:dyDescent="0.35">
      <c r="A55" s="46" t="s">
        <v>119</v>
      </c>
      <c r="B55" s="37">
        <v>17.113</v>
      </c>
      <c r="C55" s="37">
        <v>20.25</v>
      </c>
      <c r="D55" s="56">
        <v>14.036</v>
      </c>
      <c r="E55" s="56">
        <v>18.256</v>
      </c>
      <c r="F55" s="56">
        <v>19.805</v>
      </c>
      <c r="G55" s="67">
        <v>23.786999999999999</v>
      </c>
      <c r="H55" s="37">
        <v>23.786999999999999</v>
      </c>
      <c r="I55" s="56">
        <v>16.88</v>
      </c>
      <c r="J55" s="56">
        <v>23.021999999999998</v>
      </c>
      <c r="K55" s="56">
        <v>22.484999999999999</v>
      </c>
      <c r="L55" s="56">
        <v>30.44</v>
      </c>
      <c r="M55" s="37">
        <v>30.439999999999998</v>
      </c>
      <c r="N55" s="56">
        <v>25.509</v>
      </c>
      <c r="O55" s="56">
        <v>26.602440999999999</v>
      </c>
      <c r="P55" s="56">
        <v>24</v>
      </c>
      <c r="Q55" s="56">
        <v>33</v>
      </c>
      <c r="R55" s="37">
        <v>33</v>
      </c>
      <c r="S55" s="56">
        <v>27.66</v>
      </c>
      <c r="T55" s="56">
        <v>28.5</v>
      </c>
      <c r="U55" s="56">
        <v>24</v>
      </c>
      <c r="V55" s="56">
        <v>24</v>
      </c>
      <c r="W55" s="37">
        <v>24</v>
      </c>
      <c r="X55" s="56">
        <v>16.573</v>
      </c>
      <c r="Y55" s="56">
        <v>19.7</v>
      </c>
      <c r="Z55" s="56">
        <v>20.933</v>
      </c>
      <c r="AA55" s="56">
        <v>66.41</v>
      </c>
      <c r="AB55" s="37">
        <v>66.41</v>
      </c>
      <c r="AC55" s="56">
        <v>189.09700000000001</v>
      </c>
      <c r="AD55" s="56">
        <v>172.429</v>
      </c>
      <c r="AE55" s="56">
        <v>164.69200000000001</v>
      </c>
      <c r="AF55" s="56">
        <v>159.52500000000001</v>
      </c>
      <c r="AG55" s="37">
        <v>159.52500000000001</v>
      </c>
      <c r="AH55" s="56">
        <v>221.47899999999998</v>
      </c>
      <c r="AI55" s="56">
        <v>189.322</v>
      </c>
      <c r="AJ55" s="56">
        <v>172.899</v>
      </c>
      <c r="AK55" s="56">
        <v>171.136</v>
      </c>
      <c r="AL55" s="37">
        <v>171.136</v>
      </c>
      <c r="AM55" s="56">
        <v>222.86199999999999</v>
      </c>
      <c r="AN55" s="56">
        <v>229.41700000000003</v>
      </c>
      <c r="AO55" s="56">
        <v>199.42599999999999</v>
      </c>
      <c r="AP55" s="56">
        <v>246.40400000000002</v>
      </c>
      <c r="AQ55" s="92">
        <v>246.40400000000002</v>
      </c>
      <c r="AR55" s="56">
        <v>271.65799999999996</v>
      </c>
      <c r="AS55" s="56">
        <v>275</v>
      </c>
      <c r="AT55" s="56">
        <v>259.291</v>
      </c>
      <c r="AU55" s="56">
        <v>488.65299999999996</v>
      </c>
      <c r="AV55" s="92">
        <v>488.65299999999996</v>
      </c>
      <c r="AW55" s="56">
        <v>328.76</v>
      </c>
      <c r="AX55" s="56">
        <v>358.68400000000003</v>
      </c>
      <c r="AY55" s="56">
        <v>438.142</v>
      </c>
      <c r="AZ55" s="56">
        <v>412.91400000000004</v>
      </c>
      <c r="BA55" s="92">
        <v>412.91400000000004</v>
      </c>
      <c r="BB55" s="56">
        <v>402.65100000000001</v>
      </c>
      <c r="BC55" s="56"/>
      <c r="BD55" s="56"/>
      <c r="BE55" s="56"/>
      <c r="BF55" s="92">
        <v>402.65100000000001</v>
      </c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</row>
    <row r="56" spans="1:83" customFormat="1" ht="12.75" customHeight="1" x14ac:dyDescent="0.35">
      <c r="A56" s="46" t="s">
        <v>120</v>
      </c>
      <c r="B56" s="37">
        <v>39.694000000000003</v>
      </c>
      <c r="C56" s="37">
        <v>24.693999999999999</v>
      </c>
      <c r="D56" s="56">
        <v>27.167000000000002</v>
      </c>
      <c r="E56" s="56">
        <v>84.144000000000005</v>
      </c>
      <c r="F56" s="56">
        <v>84.834999999999994</v>
      </c>
      <c r="G56" s="67">
        <v>94.977999999999994</v>
      </c>
      <c r="H56" s="37">
        <v>94.977999999999994</v>
      </c>
      <c r="I56" s="56">
        <v>102.935</v>
      </c>
      <c r="J56" s="56">
        <v>108.78</v>
      </c>
      <c r="K56" s="56">
        <v>146.0205750187948</v>
      </c>
      <c r="L56" s="56">
        <v>336.41800000000001</v>
      </c>
      <c r="M56" s="37">
        <v>336.80500000000001</v>
      </c>
      <c r="N56" s="56">
        <v>118.208</v>
      </c>
      <c r="O56" s="56">
        <v>110.44199999999999</v>
      </c>
      <c r="P56" s="56">
        <v>126</v>
      </c>
      <c r="Q56" s="56">
        <v>144</v>
      </c>
      <c r="R56" s="37">
        <v>144</v>
      </c>
      <c r="S56" s="56">
        <v>107.502</v>
      </c>
      <c r="T56" s="56">
        <v>117.00700000000001</v>
      </c>
      <c r="U56" s="56">
        <v>120.92838958094136</v>
      </c>
      <c r="V56" s="56">
        <v>160.07900000000001</v>
      </c>
      <c r="W56" s="37">
        <v>160.07900000000001</v>
      </c>
      <c r="X56" s="56">
        <v>155.376</v>
      </c>
      <c r="Y56" s="56">
        <v>208.74299999999999</v>
      </c>
      <c r="Z56" s="56">
        <v>212.864</v>
      </c>
      <c r="AA56" s="56">
        <v>228.03299999999999</v>
      </c>
      <c r="AB56" s="37">
        <v>228.03299999999999</v>
      </c>
      <c r="AC56" s="56">
        <v>224.31399999999999</v>
      </c>
      <c r="AD56" s="56">
        <v>269.67</v>
      </c>
      <c r="AE56" s="56">
        <v>276.41199999999998</v>
      </c>
      <c r="AF56" s="56">
        <v>235.17099999999999</v>
      </c>
      <c r="AG56" s="37">
        <v>235.17099999999999</v>
      </c>
      <c r="AH56" s="56">
        <v>267.99800000000005</v>
      </c>
      <c r="AI56" s="56">
        <v>271.55500000000001</v>
      </c>
      <c r="AJ56" s="56">
        <v>405.01900000000001</v>
      </c>
      <c r="AK56" s="56">
        <v>367.00400000000002</v>
      </c>
      <c r="AL56" s="37">
        <v>367.00400000000002</v>
      </c>
      <c r="AM56" s="56">
        <v>361.38899999999995</v>
      </c>
      <c r="AN56" s="56">
        <v>324.637</v>
      </c>
      <c r="AO56" s="56">
        <v>498.41799999999995</v>
      </c>
      <c r="AP56" s="56">
        <v>331.68299999999999</v>
      </c>
      <c r="AQ56" s="92">
        <v>331.68299999999999</v>
      </c>
      <c r="AR56" s="56">
        <v>350.75299999999999</v>
      </c>
      <c r="AS56" s="56">
        <v>349</v>
      </c>
      <c r="AT56" s="56">
        <v>334.834</v>
      </c>
      <c r="AU56" s="56">
        <v>366.16699999999997</v>
      </c>
      <c r="AV56" s="92">
        <v>366.16699999999997</v>
      </c>
      <c r="AW56" s="56">
        <v>346.07600000000002</v>
      </c>
      <c r="AX56" s="56">
        <v>450.82400000000001</v>
      </c>
      <c r="AY56" s="56">
        <v>438.55200000000002</v>
      </c>
      <c r="AZ56" s="56">
        <v>556.14200000000005</v>
      </c>
      <c r="BA56" s="92">
        <v>556.14200000000005</v>
      </c>
      <c r="BB56" s="56">
        <v>540.75800000000004</v>
      </c>
      <c r="BC56" s="56"/>
      <c r="BD56" s="56"/>
      <c r="BE56" s="56"/>
      <c r="BF56" s="92">
        <v>540.75800000000004</v>
      </c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</row>
    <row r="57" spans="1:83" customFormat="1" ht="12.75" customHeight="1" x14ac:dyDescent="0.35">
      <c r="A57" s="46" t="s">
        <v>121</v>
      </c>
      <c r="B57" s="37" t="s">
        <v>79</v>
      </c>
      <c r="C57" s="37" t="s">
        <v>79</v>
      </c>
      <c r="D57" s="56" t="s">
        <v>79</v>
      </c>
      <c r="E57" s="56" t="s">
        <v>79</v>
      </c>
      <c r="F57" s="56" t="s">
        <v>79</v>
      </c>
      <c r="G57" s="56" t="s">
        <v>79</v>
      </c>
      <c r="H57" s="37" t="s">
        <v>79</v>
      </c>
      <c r="I57" s="56" t="s">
        <v>79</v>
      </c>
      <c r="J57" s="56" t="s">
        <v>79</v>
      </c>
      <c r="K57" s="56" t="s">
        <v>79</v>
      </c>
      <c r="L57" s="56" t="s">
        <v>79</v>
      </c>
      <c r="M57" s="37" t="s">
        <v>79</v>
      </c>
      <c r="N57" s="56" t="s">
        <v>79</v>
      </c>
      <c r="O57" s="56" t="s">
        <v>79</v>
      </c>
      <c r="P57" s="56" t="s">
        <v>79</v>
      </c>
      <c r="Q57" s="56" t="s">
        <v>79</v>
      </c>
      <c r="R57" s="37" t="s">
        <v>79</v>
      </c>
      <c r="S57" s="56" t="s">
        <v>79</v>
      </c>
      <c r="T57" s="56" t="s">
        <v>79</v>
      </c>
      <c r="U57" s="56" t="s">
        <v>79</v>
      </c>
      <c r="V57" s="56" t="s">
        <v>79</v>
      </c>
      <c r="W57" s="37" t="s">
        <v>79</v>
      </c>
      <c r="X57" s="56" t="s">
        <v>79</v>
      </c>
      <c r="Y57" s="56" t="s">
        <v>79</v>
      </c>
      <c r="Z57" s="56" t="s">
        <v>79</v>
      </c>
      <c r="AA57" s="56" t="s">
        <v>79</v>
      </c>
      <c r="AB57" s="37" t="s">
        <v>79</v>
      </c>
      <c r="AC57" s="56" t="s">
        <v>79</v>
      </c>
      <c r="AD57" s="56" t="s">
        <v>79</v>
      </c>
      <c r="AE57" s="56" t="s">
        <v>79</v>
      </c>
      <c r="AF57" s="56" t="s">
        <v>79</v>
      </c>
      <c r="AG57" s="37" t="s">
        <v>79</v>
      </c>
      <c r="AH57" s="56">
        <v>2832.9679999999998</v>
      </c>
      <c r="AI57" s="56">
        <v>3234.9540000000002</v>
      </c>
      <c r="AJ57" s="56">
        <v>3926.1990000000001</v>
      </c>
      <c r="AK57" s="56">
        <v>3546.2860000000001</v>
      </c>
      <c r="AL57" s="37">
        <v>3546.2860000000001</v>
      </c>
      <c r="AM57" s="56">
        <v>3937.0680000000002</v>
      </c>
      <c r="AN57" s="56">
        <v>3045.82</v>
      </c>
      <c r="AO57" s="56">
        <v>3427.5070000000001</v>
      </c>
      <c r="AP57" s="56">
        <v>3491.5219999999999</v>
      </c>
      <c r="AQ57" s="92">
        <v>3491.5219999999999</v>
      </c>
      <c r="AR57" s="56">
        <v>3062.5210000000002</v>
      </c>
      <c r="AS57" s="56">
        <v>2941</v>
      </c>
      <c r="AT57" s="56">
        <v>2820.81</v>
      </c>
      <c r="AU57" s="56">
        <v>3533.2150000000001</v>
      </c>
      <c r="AV57" s="92">
        <v>3533.2150000000001</v>
      </c>
      <c r="AW57" s="56">
        <v>3671.741</v>
      </c>
      <c r="AX57" s="56">
        <v>3560.9580000000001</v>
      </c>
      <c r="AY57" s="56">
        <v>3247.1959999999999</v>
      </c>
      <c r="AZ57" s="56">
        <v>3412.16</v>
      </c>
      <c r="BA57" s="92">
        <v>3412.16</v>
      </c>
      <c r="BB57" s="56">
        <v>4398.1769999999997</v>
      </c>
      <c r="BC57" s="56"/>
      <c r="BD57" s="56"/>
      <c r="BE57" s="56"/>
      <c r="BF57" s="92">
        <v>4398.1769999999997</v>
      </c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</row>
    <row r="58" spans="1:83" customFormat="1" ht="12.75" customHeight="1" x14ac:dyDescent="0.35">
      <c r="A58" s="46" t="s">
        <v>122</v>
      </c>
      <c r="B58" s="37">
        <v>306.61799999999999</v>
      </c>
      <c r="C58" s="37">
        <v>3.5840000000000001</v>
      </c>
      <c r="D58" s="56">
        <v>260.60199999999998</v>
      </c>
      <c r="E58" s="56">
        <v>7.8769999999999998</v>
      </c>
      <c r="F58" s="56" t="s">
        <v>79</v>
      </c>
      <c r="G58" s="67">
        <v>1</v>
      </c>
      <c r="H58" s="37">
        <v>1</v>
      </c>
      <c r="I58" s="56">
        <v>619.39300000000003</v>
      </c>
      <c r="J58" s="56">
        <v>520</v>
      </c>
      <c r="K58" s="56">
        <v>503.53464361000005</v>
      </c>
      <c r="L58" s="56">
        <v>737.84</v>
      </c>
      <c r="M58" s="37">
        <v>737.84</v>
      </c>
      <c r="N58" s="56">
        <v>397</v>
      </c>
      <c r="O58" s="56">
        <v>333.55200000000002</v>
      </c>
      <c r="P58" s="56">
        <v>168</v>
      </c>
      <c r="Q58" s="56" t="s">
        <v>79</v>
      </c>
      <c r="R58" s="37" t="s">
        <v>79</v>
      </c>
      <c r="S58" s="56">
        <v>2.6280000000000001</v>
      </c>
      <c r="T58" s="56" t="s">
        <v>79</v>
      </c>
      <c r="U58" s="56" t="s">
        <v>79</v>
      </c>
      <c r="V58" s="56" t="s">
        <v>79</v>
      </c>
      <c r="W58" s="37" t="s">
        <v>79</v>
      </c>
      <c r="X58" s="56" t="s">
        <v>79</v>
      </c>
      <c r="Y58" s="56" t="s">
        <v>79</v>
      </c>
      <c r="Z58" s="56" t="s">
        <v>79</v>
      </c>
      <c r="AA58" s="56" t="s">
        <v>79</v>
      </c>
      <c r="AB58" s="37" t="s">
        <v>79</v>
      </c>
      <c r="AC58" s="56" t="s">
        <v>79</v>
      </c>
      <c r="AD58" s="56" t="s">
        <v>79</v>
      </c>
      <c r="AE58" s="56" t="s">
        <v>79</v>
      </c>
      <c r="AF58" s="56" t="s">
        <v>79</v>
      </c>
      <c r="AG58" s="37" t="s">
        <v>79</v>
      </c>
      <c r="AH58" s="56">
        <v>591.73900000000003</v>
      </c>
      <c r="AI58" s="56">
        <v>601.20000000000005</v>
      </c>
      <c r="AJ58" s="56" t="s">
        <v>79</v>
      </c>
      <c r="AK58" s="56" t="s">
        <v>79</v>
      </c>
      <c r="AL58" s="37" t="s">
        <v>79</v>
      </c>
      <c r="AM58" s="56">
        <v>1519</v>
      </c>
      <c r="AN58" s="56">
        <v>656.96500000000003</v>
      </c>
      <c r="AO58" s="56">
        <v>1606.7449999999999</v>
      </c>
      <c r="AP58" s="56">
        <v>1392.0170000000001</v>
      </c>
      <c r="AQ58" s="92">
        <v>1392.0170000000001</v>
      </c>
      <c r="AR58" s="56">
        <v>1392.0170000000001</v>
      </c>
      <c r="AS58" s="76" t="s">
        <v>79</v>
      </c>
      <c r="AT58" s="76" t="s">
        <v>79</v>
      </c>
      <c r="AU58" s="76" t="s">
        <v>79</v>
      </c>
      <c r="AV58" s="92" t="s">
        <v>79</v>
      </c>
      <c r="AW58" s="56">
        <v>1399.99</v>
      </c>
      <c r="AX58" s="76">
        <v>200</v>
      </c>
      <c r="AY58" s="76">
        <v>0</v>
      </c>
      <c r="AZ58" s="76">
        <v>0</v>
      </c>
      <c r="BA58" s="92"/>
      <c r="BB58" s="56"/>
      <c r="BC58" s="76"/>
      <c r="BD58" s="76"/>
      <c r="BE58" s="76"/>
      <c r="BF58" s="92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</row>
    <row r="59" spans="1:83" customFormat="1" ht="12.75" customHeight="1" x14ac:dyDescent="0.35">
      <c r="A59" s="46" t="s">
        <v>123</v>
      </c>
      <c r="B59" s="37">
        <v>1305.546</v>
      </c>
      <c r="C59" s="37">
        <v>1436.144</v>
      </c>
      <c r="D59" s="56">
        <v>1046.8419999999999</v>
      </c>
      <c r="E59" s="56">
        <v>1449.6129999999998</v>
      </c>
      <c r="F59" s="56">
        <v>1584.5739999999998</v>
      </c>
      <c r="G59" s="67">
        <v>1733.713</v>
      </c>
      <c r="H59" s="37">
        <v>1733.713</v>
      </c>
      <c r="I59" s="56">
        <v>2134.9499999999998</v>
      </c>
      <c r="J59" s="56">
        <v>2639.7159999999999</v>
      </c>
      <c r="K59" s="56">
        <v>3125.7306115363881</v>
      </c>
      <c r="L59" s="56">
        <v>3967.4540000000002</v>
      </c>
      <c r="M59" s="37">
        <v>3721.0549999999998</v>
      </c>
      <c r="N59" s="56">
        <v>3270.5570000000002</v>
      </c>
      <c r="O59" s="56">
        <v>2334.3165589999999</v>
      </c>
      <c r="P59" s="56">
        <v>2632</v>
      </c>
      <c r="Q59" s="56">
        <v>2984</v>
      </c>
      <c r="R59" s="37">
        <v>2984</v>
      </c>
      <c r="S59" s="56">
        <v>2990.0439999999999</v>
      </c>
      <c r="T59" s="56">
        <v>3201.5349999999999</v>
      </c>
      <c r="U59" s="56">
        <v>2898.1025196404198</v>
      </c>
      <c r="V59" s="56">
        <v>2826.4118604499999</v>
      </c>
      <c r="W59" s="37">
        <v>2826.4118604499999</v>
      </c>
      <c r="X59" s="56">
        <v>2891.8690000000001</v>
      </c>
      <c r="Y59" s="56">
        <v>3667.279</v>
      </c>
      <c r="Z59" s="56">
        <v>3406.3150000000001</v>
      </c>
      <c r="AA59" s="56">
        <v>3531.5190000000002</v>
      </c>
      <c r="AB59" s="37">
        <v>3531.5190000000002</v>
      </c>
      <c r="AC59" s="56">
        <v>3312.1770000000001</v>
      </c>
      <c r="AD59" s="56">
        <v>3646.7829999999994</v>
      </c>
      <c r="AE59" s="56">
        <v>4229.835</v>
      </c>
      <c r="AF59" s="56">
        <v>4390.5390000000007</v>
      </c>
      <c r="AG59" s="37">
        <v>4390.5390000000007</v>
      </c>
      <c r="AH59" s="56">
        <v>4287.7220000000007</v>
      </c>
      <c r="AI59" s="56">
        <v>4931.1319999999996</v>
      </c>
      <c r="AJ59" s="56">
        <v>6269.3349999999991</v>
      </c>
      <c r="AK59" s="56">
        <v>5315.66</v>
      </c>
      <c r="AL59" s="37">
        <v>5315.66</v>
      </c>
      <c r="AM59" s="56">
        <v>4653.0309999999999</v>
      </c>
      <c r="AN59" s="56">
        <v>5585.5239999999994</v>
      </c>
      <c r="AO59" s="56">
        <v>7044.4209999999985</v>
      </c>
      <c r="AP59" s="56">
        <v>7855.3180000000002</v>
      </c>
      <c r="AQ59" s="92">
        <v>7855.3180000000002</v>
      </c>
      <c r="AR59" s="56">
        <v>8018.13</v>
      </c>
      <c r="AS59" s="56">
        <v>8160</v>
      </c>
      <c r="AT59" s="56">
        <v>8915.8290000000034</v>
      </c>
      <c r="AU59" s="56">
        <v>9034.0609999999997</v>
      </c>
      <c r="AV59" s="92">
        <v>9034.0609999999997</v>
      </c>
      <c r="AW59" s="56">
        <v>8209.369999999999</v>
      </c>
      <c r="AX59" s="56">
        <v>8118.9400000000005</v>
      </c>
      <c r="AY59" s="56">
        <v>9155.57</v>
      </c>
      <c r="AZ59" s="56">
        <v>9243.3249999999989</v>
      </c>
      <c r="BA59" s="92">
        <v>9243.3249999999989</v>
      </c>
      <c r="BB59" s="56">
        <v>9998.2679999999982</v>
      </c>
      <c r="BC59" s="56"/>
      <c r="BD59" s="56"/>
      <c r="BE59" s="56"/>
      <c r="BF59" s="92">
        <v>9998.2679999999982</v>
      </c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</row>
    <row r="60" spans="1:83" customFormat="1" ht="12.75" customHeight="1" x14ac:dyDescent="0.35">
      <c r="A60" s="46" t="s">
        <v>124</v>
      </c>
      <c r="B60" s="37">
        <v>12.853</v>
      </c>
      <c r="C60" s="37">
        <v>34.073999999999998</v>
      </c>
      <c r="D60" s="56">
        <v>177.495</v>
      </c>
      <c r="E60" s="56" t="s">
        <v>79</v>
      </c>
      <c r="F60" s="56" t="s">
        <v>79</v>
      </c>
      <c r="G60" s="67" t="s">
        <v>79</v>
      </c>
      <c r="H60" s="41" t="s">
        <v>79</v>
      </c>
      <c r="I60" s="57" t="s">
        <v>79</v>
      </c>
      <c r="J60" s="57" t="s">
        <v>79</v>
      </c>
      <c r="K60" s="57" t="s">
        <v>79</v>
      </c>
      <c r="L60" s="57" t="s">
        <v>79</v>
      </c>
      <c r="M60" s="41" t="s">
        <v>79</v>
      </c>
      <c r="N60" s="57" t="s">
        <v>79</v>
      </c>
      <c r="O60" s="57" t="s">
        <v>79</v>
      </c>
      <c r="P60" s="57" t="s">
        <v>79</v>
      </c>
      <c r="Q60" s="57" t="s">
        <v>79</v>
      </c>
      <c r="R60" s="41" t="s">
        <v>79</v>
      </c>
      <c r="S60" s="57" t="s">
        <v>79</v>
      </c>
      <c r="T60" s="57" t="s">
        <v>79</v>
      </c>
      <c r="U60" s="57" t="s">
        <v>79</v>
      </c>
      <c r="V60" s="57" t="s">
        <v>79</v>
      </c>
      <c r="W60" s="41" t="s">
        <v>79</v>
      </c>
      <c r="X60" s="57" t="s">
        <v>79</v>
      </c>
      <c r="Y60" s="57" t="s">
        <v>79</v>
      </c>
      <c r="Z60" s="57" t="s">
        <v>79</v>
      </c>
      <c r="AA60" s="57" t="s">
        <v>79</v>
      </c>
      <c r="AB60" s="41" t="s">
        <v>79</v>
      </c>
      <c r="AC60" s="57" t="s">
        <v>79</v>
      </c>
      <c r="AD60" s="57" t="s">
        <v>79</v>
      </c>
      <c r="AE60" s="57" t="s">
        <v>79</v>
      </c>
      <c r="AF60" s="57" t="s">
        <v>79</v>
      </c>
      <c r="AG60" s="41" t="s">
        <v>79</v>
      </c>
      <c r="AH60" s="57" t="s">
        <v>79</v>
      </c>
      <c r="AI60" s="57" t="s">
        <v>79</v>
      </c>
      <c r="AJ60" s="57" t="s">
        <v>79</v>
      </c>
      <c r="AK60" s="57" t="s">
        <v>79</v>
      </c>
      <c r="AL60" s="41" t="s">
        <v>79</v>
      </c>
      <c r="AM60" s="57" t="s">
        <v>79</v>
      </c>
      <c r="AN60" s="57" t="s">
        <v>79</v>
      </c>
      <c r="AO60" s="57" t="s">
        <v>79</v>
      </c>
      <c r="AP60" s="57" t="s">
        <v>79</v>
      </c>
      <c r="AQ60" s="93" t="s">
        <v>79</v>
      </c>
      <c r="AR60" s="57" t="s">
        <v>79</v>
      </c>
      <c r="AS60" s="57" t="s">
        <v>79</v>
      </c>
      <c r="AT60" s="57" t="s">
        <v>79</v>
      </c>
      <c r="AU60" s="57" t="s">
        <v>79</v>
      </c>
      <c r="AV60" s="93" t="s">
        <v>79</v>
      </c>
      <c r="AW60" s="57" t="s">
        <v>79</v>
      </c>
      <c r="AX60" s="57" t="s">
        <v>79</v>
      </c>
      <c r="AY60" s="57" t="s">
        <v>79</v>
      </c>
      <c r="AZ60" s="57"/>
      <c r="BA60" s="93"/>
      <c r="BB60" s="57"/>
      <c r="BC60" s="57"/>
      <c r="BD60" s="57"/>
      <c r="BE60" s="57"/>
      <c r="BF60" s="93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</row>
    <row r="61" spans="1:83" customFormat="1" ht="12.75" customHeight="1" x14ac:dyDescent="0.35">
      <c r="A61" s="54" t="s">
        <v>125</v>
      </c>
      <c r="B61" s="42">
        <v>2557.9189999999999</v>
      </c>
      <c r="C61" s="42">
        <v>2936.7640000000001</v>
      </c>
      <c r="D61" s="69">
        <v>2960.8319999999994</v>
      </c>
      <c r="E61" s="69">
        <v>2874.8220000000001</v>
      </c>
      <c r="F61" s="69">
        <v>3159.67</v>
      </c>
      <c r="G61" s="69">
        <v>3294.4380000000001</v>
      </c>
      <c r="H61" s="43">
        <v>3294.4380000000001</v>
      </c>
      <c r="I61" s="69">
        <v>3990.2039999999997</v>
      </c>
      <c r="J61" s="71">
        <v>4362.1909999999998</v>
      </c>
      <c r="K61" s="71">
        <v>4900.0257636191673</v>
      </c>
      <c r="L61" s="71">
        <v>6542.4600000000009</v>
      </c>
      <c r="M61" s="43">
        <v>6358.8510000000006</v>
      </c>
      <c r="N61" s="71">
        <v>5268.7139999999999</v>
      </c>
      <c r="O61" s="71">
        <v>4234.9650000000001</v>
      </c>
      <c r="P61" s="71">
        <v>4536</v>
      </c>
      <c r="Q61" s="71">
        <v>4993</v>
      </c>
      <c r="R61" s="43">
        <v>4993</v>
      </c>
      <c r="S61" s="71">
        <v>4723.5959999999995</v>
      </c>
      <c r="T61" s="71">
        <v>4860.0420000000004</v>
      </c>
      <c r="U61" s="71">
        <v>4601.2525396008523</v>
      </c>
      <c r="V61" s="71">
        <v>4891.2928604499994</v>
      </c>
      <c r="W61" s="43">
        <v>4891.2928604499994</v>
      </c>
      <c r="X61" s="71">
        <v>4812.902</v>
      </c>
      <c r="Y61" s="71">
        <v>5669.0010000000002</v>
      </c>
      <c r="Z61" s="71">
        <v>5712.2049999999999</v>
      </c>
      <c r="AA61" s="71">
        <v>6106.5380000000005</v>
      </c>
      <c r="AB61" s="43">
        <v>6106.5380000000005</v>
      </c>
      <c r="AC61" s="71">
        <v>5853.71</v>
      </c>
      <c r="AD61" s="71">
        <v>6290.887999999999</v>
      </c>
      <c r="AE61" s="71">
        <v>7325.7309999999998</v>
      </c>
      <c r="AF61" s="71">
        <v>7396.1640000000007</v>
      </c>
      <c r="AG61" s="43">
        <v>7396.1640000000007</v>
      </c>
      <c r="AH61" s="71">
        <v>20569.569999999996</v>
      </c>
      <c r="AI61" s="71">
        <v>20970.135000000002</v>
      </c>
      <c r="AJ61" s="71">
        <v>23200.366999999998</v>
      </c>
      <c r="AK61" s="71">
        <v>17499.95</v>
      </c>
      <c r="AL61" s="43">
        <v>17499.95</v>
      </c>
      <c r="AM61" s="71">
        <f>SUM(AM52:AM60)</f>
        <v>18392.715</v>
      </c>
      <c r="AN61" s="71">
        <f>SUM(AN52:AN60)</f>
        <v>16688.731</v>
      </c>
      <c r="AO61" s="71">
        <v>20927.295999999998</v>
      </c>
      <c r="AP61" s="71">
        <v>22056.128000000001</v>
      </c>
      <c r="AQ61" s="100">
        <v>22056.128000000001</v>
      </c>
      <c r="AR61" s="71">
        <v>21427.637000000002</v>
      </c>
      <c r="AS61" s="69">
        <v>20757.201999999997</v>
      </c>
      <c r="AT61" s="71">
        <v>22298.434000000001</v>
      </c>
      <c r="AU61" s="71">
        <v>22292.778999999999</v>
      </c>
      <c r="AV61" s="100">
        <v>22292.778999999999</v>
      </c>
      <c r="AW61" s="71">
        <v>22783.89</v>
      </c>
      <c r="AX61" s="69">
        <v>23788.058000000001</v>
      </c>
      <c r="AY61" s="71">
        <v>26933.309999999998</v>
      </c>
      <c r="AZ61" s="71">
        <v>30615.686999999998</v>
      </c>
      <c r="BA61" s="100">
        <v>30615.686999999998</v>
      </c>
      <c r="BB61" s="71">
        <v>37321.123000000007</v>
      </c>
      <c r="BC61" s="69"/>
      <c r="BD61" s="71"/>
      <c r="BE61" s="71"/>
      <c r="BF61" s="100">
        <v>37321.123000000007</v>
      </c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</row>
    <row r="62" spans="1:83" customFormat="1" ht="12.75" customHeight="1" x14ac:dyDescent="0.35">
      <c r="A62" s="30"/>
      <c r="B62" s="36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2"/>
      <c r="AD62" s="32"/>
      <c r="AE62" s="32"/>
      <c r="AF62" s="32"/>
      <c r="AG62" s="35"/>
      <c r="AH62" s="32"/>
      <c r="AI62" s="32"/>
      <c r="AJ62" s="32"/>
      <c r="AK62" s="32"/>
      <c r="AL62" s="35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</row>
    <row r="63" spans="1:83" customFormat="1" ht="30.95" customHeight="1" x14ac:dyDescent="0.2">
      <c r="A63" s="64" t="s">
        <v>126</v>
      </c>
      <c r="B63" s="65" t="s">
        <v>24</v>
      </c>
      <c r="C63" s="65" t="s">
        <v>25</v>
      </c>
      <c r="D63" s="65" t="s">
        <v>26</v>
      </c>
      <c r="E63" s="65" t="s">
        <v>27</v>
      </c>
      <c r="F63" s="65" t="s">
        <v>28</v>
      </c>
      <c r="G63" s="65" t="s">
        <v>29</v>
      </c>
      <c r="H63" s="65" t="s">
        <v>30</v>
      </c>
      <c r="I63" s="65" t="s">
        <v>31</v>
      </c>
      <c r="J63" s="65" t="s">
        <v>32</v>
      </c>
      <c r="K63" s="65" t="s">
        <v>33</v>
      </c>
      <c r="L63" s="65" t="s">
        <v>34</v>
      </c>
      <c r="M63" s="65" t="s">
        <v>35</v>
      </c>
      <c r="N63" s="65" t="s">
        <v>36</v>
      </c>
      <c r="O63" s="65" t="s">
        <v>37</v>
      </c>
      <c r="P63" s="65" t="s">
        <v>38</v>
      </c>
      <c r="Q63" s="65" t="s">
        <v>39</v>
      </c>
      <c r="R63" s="65" t="s">
        <v>40</v>
      </c>
      <c r="S63" s="65" t="str">
        <f t="shared" ref="S63:AQ63" si="1">+S5</f>
        <v>1Q 2016</v>
      </c>
      <c r="T63" s="65" t="str">
        <f t="shared" si="1"/>
        <v>2Q 2016</v>
      </c>
      <c r="U63" s="65" t="str">
        <f t="shared" si="1"/>
        <v>3Q 2016</v>
      </c>
      <c r="V63" s="65" t="str">
        <f t="shared" si="1"/>
        <v>4Q 2016</v>
      </c>
      <c r="W63" s="65" t="str">
        <f t="shared" si="1"/>
        <v>FY 2016</v>
      </c>
      <c r="X63" s="65" t="str">
        <f t="shared" si="1"/>
        <v>1Q 2017</v>
      </c>
      <c r="Y63" s="65" t="str">
        <f t="shared" si="1"/>
        <v>2Q 2017</v>
      </c>
      <c r="Z63" s="65" t="str">
        <f t="shared" si="1"/>
        <v>3Q 2017</v>
      </c>
      <c r="AA63" s="65" t="str">
        <f t="shared" si="1"/>
        <v>4Q 2017</v>
      </c>
      <c r="AB63" s="65" t="str">
        <f t="shared" si="1"/>
        <v>FY 2017</v>
      </c>
      <c r="AC63" s="65" t="str">
        <f t="shared" si="1"/>
        <v>1Q 2018</v>
      </c>
      <c r="AD63" s="65" t="str">
        <f t="shared" si="1"/>
        <v>2Q 2018</v>
      </c>
      <c r="AE63" s="65" t="str">
        <f t="shared" si="1"/>
        <v>3Q 2018</v>
      </c>
      <c r="AF63" s="65" t="str">
        <f t="shared" si="1"/>
        <v>4Q 2018</v>
      </c>
      <c r="AG63" s="65" t="str">
        <f t="shared" si="1"/>
        <v>FY 2018</v>
      </c>
      <c r="AH63" s="65" t="str">
        <f t="shared" si="1"/>
        <v>1Q 2019</v>
      </c>
      <c r="AI63" s="65" t="str">
        <f t="shared" si="1"/>
        <v>2Q 2019</v>
      </c>
      <c r="AJ63" s="65" t="str">
        <f t="shared" si="1"/>
        <v>3Q 2019</v>
      </c>
      <c r="AK63" s="65" t="str">
        <f t="shared" si="1"/>
        <v>4Q 2019</v>
      </c>
      <c r="AL63" s="65" t="str">
        <f t="shared" si="1"/>
        <v>FY 2019</v>
      </c>
      <c r="AM63" s="65" t="str">
        <f t="shared" si="1"/>
        <v>1Q 2020</v>
      </c>
      <c r="AN63" s="65" t="str">
        <f t="shared" si="1"/>
        <v>2Q 2020</v>
      </c>
      <c r="AO63" s="65" t="str">
        <f t="shared" si="1"/>
        <v>3Q 2020</v>
      </c>
      <c r="AP63" s="65" t="str">
        <f t="shared" si="1"/>
        <v>4Q 2020</v>
      </c>
      <c r="AQ63" s="65" t="str">
        <f t="shared" si="1"/>
        <v>FY 2020</v>
      </c>
      <c r="AR63" s="65" t="s">
        <v>66</v>
      </c>
      <c r="AS63" s="65" t="s">
        <v>67</v>
      </c>
      <c r="AT63" s="65" t="s">
        <v>68</v>
      </c>
      <c r="AU63" s="65" t="s">
        <v>69</v>
      </c>
      <c r="AV63" s="65" t="s">
        <v>70</v>
      </c>
      <c r="AW63" s="65" t="s">
        <v>71</v>
      </c>
      <c r="AX63" s="65" t="s">
        <v>72</v>
      </c>
      <c r="AY63" s="65" t="s">
        <v>73</v>
      </c>
      <c r="AZ63" s="65" t="s">
        <v>74</v>
      </c>
      <c r="BA63" s="65" t="str">
        <f>+BA36</f>
        <v>FY 2022</v>
      </c>
      <c r="BB63" s="65" t="s">
        <v>71</v>
      </c>
      <c r="BC63" s="65" t="s">
        <v>72</v>
      </c>
      <c r="BD63" s="65" t="s">
        <v>73</v>
      </c>
      <c r="BE63" s="65" t="s">
        <v>74</v>
      </c>
      <c r="BF63" s="65" t="str">
        <f>+BF36</f>
        <v>3m 2023</v>
      </c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</row>
    <row r="64" spans="1:83" customFormat="1" ht="12.75" customHeight="1" x14ac:dyDescent="0.35">
      <c r="A64" s="46" t="s">
        <v>127</v>
      </c>
      <c r="B64" s="37">
        <v>-78.768000000000001</v>
      </c>
      <c r="C64" s="37">
        <v>853.09300000000007</v>
      </c>
      <c r="D64" s="56">
        <v>56</v>
      </c>
      <c r="E64" s="56">
        <v>247</v>
      </c>
      <c r="F64" s="56">
        <v>178.142</v>
      </c>
      <c r="G64" s="56">
        <v>-30.728999999999928</v>
      </c>
      <c r="H64" s="37">
        <v>450.41300000000007</v>
      </c>
      <c r="I64" s="56">
        <v>-358</v>
      </c>
      <c r="J64" s="56">
        <v>137.827</v>
      </c>
      <c r="K64" s="56">
        <v>-275.15427435371458</v>
      </c>
      <c r="L64" s="56">
        <v>-219.56372564628555</v>
      </c>
      <c r="M64" s="37">
        <v>-714.89100000000008</v>
      </c>
      <c r="N64" s="56">
        <v>12.291999999999916</v>
      </c>
      <c r="O64" s="56">
        <v>25.68199999999996</v>
      </c>
      <c r="P64" s="56">
        <v>162.32600000000002</v>
      </c>
      <c r="Q64" s="56">
        <v>353.08199999999999</v>
      </c>
      <c r="R64" s="37">
        <v>553.38199999999983</v>
      </c>
      <c r="S64" s="56">
        <v>-201.30099999999999</v>
      </c>
      <c r="T64" s="56">
        <v>120.870246571622</v>
      </c>
      <c r="U64" s="56">
        <v>156.48373399106447</v>
      </c>
      <c r="V64" s="56">
        <v>571.95870540443889</v>
      </c>
      <c r="W64" s="37">
        <v>648.01168596712535</v>
      </c>
      <c r="X64" s="56">
        <v>-132.56199999999998</v>
      </c>
      <c r="Y64" s="56">
        <v>407.89400000000001</v>
      </c>
      <c r="Z64" s="56">
        <v>502.81799999999998</v>
      </c>
      <c r="AA64" s="56">
        <v>671.17899999999997</v>
      </c>
      <c r="AB64" s="37">
        <v>1449.329</v>
      </c>
      <c r="AC64" s="56">
        <v>-85.218000000000004</v>
      </c>
      <c r="AD64" s="56">
        <v>533.56200000000001</v>
      </c>
      <c r="AE64" s="56">
        <v>710.29099999999994</v>
      </c>
      <c r="AF64" s="56">
        <v>509.76</v>
      </c>
      <c r="AG64" s="37">
        <v>1668.395</v>
      </c>
      <c r="AH64" s="56">
        <v>84.270224926758601</v>
      </c>
      <c r="AI64" s="56">
        <v>700.89182820515305</v>
      </c>
      <c r="AJ64" s="56">
        <v>1661.8180000000002</v>
      </c>
      <c r="AK64" s="56">
        <v>1880.8779999999999</v>
      </c>
      <c r="AL64" s="37">
        <v>4327.8580531319121</v>
      </c>
      <c r="AM64" s="56">
        <v>136.73100000000005</v>
      </c>
      <c r="AN64" s="56">
        <v>1104.703</v>
      </c>
      <c r="AO64" s="56">
        <v>1811.9010000000001</v>
      </c>
      <c r="AP64" s="56">
        <v>1907.4470000000001</v>
      </c>
      <c r="AQ64" s="92">
        <v>4960.7820000000002</v>
      </c>
      <c r="AR64" s="56">
        <v>889.95528469362011</v>
      </c>
      <c r="AS64" s="56">
        <v>2142.7354162522597</v>
      </c>
      <c r="AT64" s="56">
        <v>2261.56829905412</v>
      </c>
      <c r="AU64" s="56">
        <v>1414.2720000000002</v>
      </c>
      <c r="AV64" s="92">
        <v>6708.5309999999999</v>
      </c>
      <c r="AW64" s="56">
        <v>903.40300000000013</v>
      </c>
      <c r="AX64" s="56">
        <v>3745.192</v>
      </c>
      <c r="AY64" s="56">
        <v>3855.3789999999999</v>
      </c>
      <c r="AZ64" s="56">
        <v>3851.9900000000025</v>
      </c>
      <c r="BA64" s="92">
        <v>12194.389000000001</v>
      </c>
      <c r="BB64" s="56">
        <v>2052.6089999999999</v>
      </c>
      <c r="BC64" s="56"/>
      <c r="BD64" s="56"/>
      <c r="BE64" s="56"/>
      <c r="BF64" s="92">
        <v>2052.6089999999999</v>
      </c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</row>
    <row r="65" spans="1:83" customFormat="1" ht="12.75" customHeight="1" x14ac:dyDescent="0.3">
      <c r="A65" s="74" t="s">
        <v>128</v>
      </c>
      <c r="B65" s="80" t="s">
        <v>79</v>
      </c>
      <c r="C65" s="80" t="s">
        <v>79</v>
      </c>
      <c r="D65" s="81" t="s">
        <v>79</v>
      </c>
      <c r="E65" s="81" t="s">
        <v>79</v>
      </c>
      <c r="F65" s="81" t="s">
        <v>79</v>
      </c>
      <c r="G65" s="81" t="s">
        <v>79</v>
      </c>
      <c r="H65" s="80" t="s">
        <v>79</v>
      </c>
      <c r="I65" s="81" t="s">
        <v>79</v>
      </c>
      <c r="J65" s="81" t="s">
        <v>79</v>
      </c>
      <c r="K65" s="81" t="s">
        <v>79</v>
      </c>
      <c r="L65" s="81" t="s">
        <v>79</v>
      </c>
      <c r="M65" s="80" t="s">
        <v>79</v>
      </c>
      <c r="N65" s="81" t="s">
        <v>79</v>
      </c>
      <c r="O65" s="81" t="s">
        <v>79</v>
      </c>
      <c r="P65" s="81" t="s">
        <v>79</v>
      </c>
      <c r="Q65" s="81" t="s">
        <v>79</v>
      </c>
      <c r="R65" s="80" t="s">
        <v>79</v>
      </c>
      <c r="S65" s="81" t="s">
        <v>79</v>
      </c>
      <c r="T65" s="81" t="s">
        <v>79</v>
      </c>
      <c r="U65" s="81" t="s">
        <v>79</v>
      </c>
      <c r="V65" s="81" t="s">
        <v>79</v>
      </c>
      <c r="W65" s="80" t="s">
        <v>79</v>
      </c>
      <c r="X65" s="81" t="s">
        <v>79</v>
      </c>
      <c r="Y65" s="81" t="s">
        <v>79</v>
      </c>
      <c r="Z65" s="81" t="s">
        <v>79</v>
      </c>
      <c r="AA65" s="81" t="s">
        <v>79</v>
      </c>
      <c r="AB65" s="80" t="s">
        <v>79</v>
      </c>
      <c r="AC65" s="76" t="s">
        <v>79</v>
      </c>
      <c r="AD65" s="76" t="s">
        <v>79</v>
      </c>
      <c r="AE65" s="76" t="s">
        <v>79</v>
      </c>
      <c r="AF65" s="76" t="s">
        <v>79</v>
      </c>
      <c r="AG65" s="75" t="s">
        <v>79</v>
      </c>
      <c r="AH65" s="76">
        <v>-285.73399999999998</v>
      </c>
      <c r="AI65" s="76">
        <v>-290.14</v>
      </c>
      <c r="AJ65" s="76">
        <v>-289.38499999999999</v>
      </c>
      <c r="AK65" s="76">
        <v>-186.40600000000001</v>
      </c>
      <c r="AL65" s="75">
        <v>-1051.665</v>
      </c>
      <c r="AM65" s="76">
        <v>-180.79300000000001</v>
      </c>
      <c r="AN65" s="76">
        <v>-146.893</v>
      </c>
      <c r="AO65" s="76">
        <v>-190.69200000000001</v>
      </c>
      <c r="AP65" s="76">
        <v>-164.9079999999999</v>
      </c>
      <c r="AQ65" s="95">
        <v>-683.28599999999994</v>
      </c>
      <c r="AR65" s="76">
        <v>-145.96366599999999</v>
      </c>
      <c r="AS65" s="76">
        <v>-147.19633400000004</v>
      </c>
      <c r="AT65" s="76">
        <v>-133.79999999999995</v>
      </c>
      <c r="AU65" s="76">
        <v>-149.53000000000003</v>
      </c>
      <c r="AV65" s="95">
        <v>-576.49</v>
      </c>
      <c r="AW65" s="76">
        <v>-154.73099999999999</v>
      </c>
      <c r="AX65" s="76">
        <v>-161.57499999999999</v>
      </c>
      <c r="AY65" s="76">
        <v>-168.26400000000001</v>
      </c>
      <c r="AZ65" s="76">
        <v>-181.99399999999997</v>
      </c>
      <c r="BA65" s="95">
        <v>-666.56399999999996</v>
      </c>
      <c r="BB65" s="76">
        <v>-282.28500000000003</v>
      </c>
      <c r="BC65" s="76"/>
      <c r="BD65" s="76"/>
      <c r="BE65" s="76"/>
      <c r="BF65" s="95">
        <v>-282.28500000000003</v>
      </c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</row>
    <row r="66" spans="1:83" customFormat="1" ht="12.75" customHeight="1" x14ac:dyDescent="0.35">
      <c r="A66" s="46" t="s">
        <v>129</v>
      </c>
      <c r="B66" s="37">
        <v>-13.629</v>
      </c>
      <c r="C66" s="37">
        <v>-100.42100000000001</v>
      </c>
      <c r="D66" s="56">
        <v>-399</v>
      </c>
      <c r="E66" s="56">
        <v>-29.626000000000001</v>
      </c>
      <c r="F66" s="56">
        <v>-115.5</v>
      </c>
      <c r="G66" s="56">
        <v>459.44799999999998</v>
      </c>
      <c r="H66" s="41">
        <v>-84.677999999999997</v>
      </c>
      <c r="I66" s="57">
        <v>-81.998999999999995</v>
      </c>
      <c r="J66" s="57">
        <v>-1.1830000000000069</v>
      </c>
      <c r="K66" s="57">
        <v>308.62425932061961</v>
      </c>
      <c r="L66" s="57">
        <v>178.28774067938031</v>
      </c>
      <c r="M66" s="41">
        <v>403.7299999999999</v>
      </c>
      <c r="N66" s="57">
        <v>781.73299999999995</v>
      </c>
      <c r="O66" s="57">
        <v>-342.55599999999998</v>
      </c>
      <c r="P66" s="57">
        <v>17.573999999999984</v>
      </c>
      <c r="Q66" s="57">
        <v>118.967</v>
      </c>
      <c r="R66" s="41">
        <v>575.71799999999996</v>
      </c>
      <c r="S66" s="57">
        <v>-11.699</v>
      </c>
      <c r="T66" s="57">
        <v>306.58098149288099</v>
      </c>
      <c r="U66" s="57">
        <v>-25.773672838204657</v>
      </c>
      <c r="V66" s="57">
        <v>119.13535864785409</v>
      </c>
      <c r="W66" s="41">
        <v>388.24366730253041</v>
      </c>
      <c r="X66" s="57">
        <v>-225.797</v>
      </c>
      <c r="Y66" s="57">
        <v>351.78799999999995</v>
      </c>
      <c r="Z66" s="57">
        <v>95.034999999999997</v>
      </c>
      <c r="AA66" s="57">
        <v>4.3339999999999996</v>
      </c>
      <c r="AB66" s="37">
        <v>225.35999999999996</v>
      </c>
      <c r="AC66" s="57">
        <v>-235.114</v>
      </c>
      <c r="AD66" s="57">
        <v>104.905</v>
      </c>
      <c r="AE66" s="57">
        <v>94.319000000000031</v>
      </c>
      <c r="AF66" s="57">
        <v>-165.61999999999998</v>
      </c>
      <c r="AG66" s="37">
        <v>-201.50999999999993</v>
      </c>
      <c r="AH66" s="56">
        <v>-595.71656557484562</v>
      </c>
      <c r="AI66" s="56">
        <v>144.74017179484724</v>
      </c>
      <c r="AJ66" s="56">
        <v>418.85700000000003</v>
      </c>
      <c r="AK66" s="56">
        <v>-375.04700000000003</v>
      </c>
      <c r="AL66" s="37">
        <v>-407.16639377999837</v>
      </c>
      <c r="AM66" s="56">
        <v>-598.35900000000004</v>
      </c>
      <c r="AN66" s="56">
        <v>165.26599999999999</v>
      </c>
      <c r="AO66" s="56">
        <v>556.32500000000005</v>
      </c>
      <c r="AP66" s="56">
        <v>219.21300000000019</v>
      </c>
      <c r="AQ66" s="92">
        <v>342.44500000000016</v>
      </c>
      <c r="AR66" s="56">
        <v>-478.92639651000098</v>
      </c>
      <c r="AS66" s="56">
        <v>-332.85160348999892</v>
      </c>
      <c r="AT66" s="56">
        <v>765.596</v>
      </c>
      <c r="AU66" s="56">
        <v>-434.94000000000011</v>
      </c>
      <c r="AV66" s="92">
        <v>-481.12200000000001</v>
      </c>
      <c r="AW66" s="56">
        <v>-1032.2930000000001</v>
      </c>
      <c r="AX66" s="56">
        <v>-1678.9940000000001</v>
      </c>
      <c r="AY66" s="56">
        <v>1774.3550000000002</v>
      </c>
      <c r="AZ66" s="56">
        <v>-389.91899999999987</v>
      </c>
      <c r="BA66" s="92">
        <v>-1326.8510000000001</v>
      </c>
      <c r="BB66" s="56">
        <v>-642.59199999999998</v>
      </c>
      <c r="BC66" s="56"/>
      <c r="BD66" s="56"/>
      <c r="BE66" s="56"/>
      <c r="BF66" s="92">
        <v>-642.59199999999998</v>
      </c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</row>
    <row r="67" spans="1:83" customFormat="1" ht="12.75" customHeight="1" x14ac:dyDescent="0.35">
      <c r="A67" s="52" t="s">
        <v>130</v>
      </c>
      <c r="B67" s="39">
        <v>-92.397000000000006</v>
      </c>
      <c r="C67" s="39">
        <v>752.67200000000003</v>
      </c>
      <c r="D67" s="68">
        <v>-343</v>
      </c>
      <c r="E67" s="68">
        <v>217.374</v>
      </c>
      <c r="F67" s="68">
        <v>62.641999999999996</v>
      </c>
      <c r="G67" s="68">
        <v>428.71900000000005</v>
      </c>
      <c r="H67" s="38">
        <v>365.73500000000001</v>
      </c>
      <c r="I67" s="68">
        <v>-439.99900000000002</v>
      </c>
      <c r="J67" s="68">
        <v>136.64400000000001</v>
      </c>
      <c r="K67" s="68">
        <v>33.469984966905031</v>
      </c>
      <c r="L67" s="68">
        <v>-41.275984966905241</v>
      </c>
      <c r="M67" s="38">
        <v>-311.16100000000023</v>
      </c>
      <c r="N67" s="68">
        <v>794.02499999999986</v>
      </c>
      <c r="O67" s="68">
        <v>-316.87400000000002</v>
      </c>
      <c r="P67" s="58">
        <v>180</v>
      </c>
      <c r="Q67" s="58">
        <v>472</v>
      </c>
      <c r="R67" s="38">
        <v>1129.0999999999999</v>
      </c>
      <c r="S67" s="68">
        <v>-213</v>
      </c>
      <c r="T67" s="58">
        <v>427.45122806450399</v>
      </c>
      <c r="U67" s="58">
        <v>126.65533555285967</v>
      </c>
      <c r="V67" s="58">
        <v>691.09406405229299</v>
      </c>
      <c r="W67" s="38">
        <v>1032.2006276696566</v>
      </c>
      <c r="X67" s="58">
        <v>-358.35899999999998</v>
      </c>
      <c r="Y67" s="58">
        <v>759.68200000000002</v>
      </c>
      <c r="Z67" s="58">
        <v>597.85299999999995</v>
      </c>
      <c r="AA67" s="58">
        <v>675.51299999999992</v>
      </c>
      <c r="AB67" s="39">
        <v>1674.6889999999999</v>
      </c>
      <c r="AC67" s="58">
        <v>-320.33199999999999</v>
      </c>
      <c r="AD67" s="58">
        <v>638.46699999999998</v>
      </c>
      <c r="AE67" s="58">
        <v>804.61</v>
      </c>
      <c r="AF67" s="58">
        <v>344.14</v>
      </c>
      <c r="AG67" s="39">
        <v>1466.8849999999998</v>
      </c>
      <c r="AH67" s="68">
        <v>-511.44634064808702</v>
      </c>
      <c r="AI67" s="68">
        <v>845.63200000000029</v>
      </c>
      <c r="AJ67" s="68">
        <v>2080.6750000000002</v>
      </c>
      <c r="AK67" s="68">
        <v>1505.8309999999999</v>
      </c>
      <c r="AL67" s="39">
        <v>3920.6916593519136</v>
      </c>
      <c r="AM67" s="68">
        <v>-461.62799999999999</v>
      </c>
      <c r="AN67" s="68">
        <v>1269.9690000000001</v>
      </c>
      <c r="AO67" s="68">
        <v>2368.2260000000001</v>
      </c>
      <c r="AP67" s="68">
        <v>2126.6600000000003</v>
      </c>
      <c r="AQ67" s="96">
        <v>5303.2270000000008</v>
      </c>
      <c r="AR67" s="68">
        <v>411.02888818361913</v>
      </c>
      <c r="AS67" s="68">
        <v>1809.8838127622607</v>
      </c>
      <c r="AT67" s="68">
        <v>3027.16429905412</v>
      </c>
      <c r="AU67" s="68">
        <v>979.33200000000011</v>
      </c>
      <c r="AV67" s="96">
        <v>6227.4089999999997</v>
      </c>
      <c r="AW67" s="68">
        <v>-128.88999999999999</v>
      </c>
      <c r="AX67" s="68">
        <v>1904.623</v>
      </c>
      <c r="AY67" s="68">
        <v>5629.7340000000004</v>
      </c>
      <c r="AZ67" s="68">
        <v>3462.0710000000026</v>
      </c>
      <c r="BA67" s="96">
        <v>10867.538</v>
      </c>
      <c r="BB67" s="68">
        <v>1410.0169999999998</v>
      </c>
      <c r="BC67" s="68"/>
      <c r="BD67" s="68"/>
      <c r="BE67" s="68"/>
      <c r="BF67" s="96">
        <v>1410.0169999999998</v>
      </c>
      <c r="BG67" s="28"/>
      <c r="BH67" s="3"/>
      <c r="BI67" s="3"/>
      <c r="BJ67" s="3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</row>
    <row r="68" spans="1:83" customFormat="1" ht="12.75" customHeight="1" x14ac:dyDescent="0.35">
      <c r="A68" s="46" t="s">
        <v>131</v>
      </c>
      <c r="B68" s="37">
        <v>-186.75</v>
      </c>
      <c r="C68" s="37">
        <v>-190.78700000000001</v>
      </c>
      <c r="D68" s="56">
        <v>-76.7</v>
      </c>
      <c r="E68" s="56">
        <v>-92</v>
      </c>
      <c r="F68" s="56">
        <v>-110.77</v>
      </c>
      <c r="G68" s="56">
        <v>-187.77800000000002</v>
      </c>
      <c r="H68" s="37">
        <v>-467.24799999999999</v>
      </c>
      <c r="I68" s="56">
        <v>-152.87</v>
      </c>
      <c r="J68" s="56">
        <v>-143.41199999999998</v>
      </c>
      <c r="K68" s="56">
        <v>-98.022417641488374</v>
      </c>
      <c r="L68" s="56">
        <v>-85.089582358511677</v>
      </c>
      <c r="M68" s="37">
        <v>-479.39400000000006</v>
      </c>
      <c r="N68" s="56">
        <v>-29.350999999999999</v>
      </c>
      <c r="O68" s="56">
        <v>-26.562000000000001</v>
      </c>
      <c r="P68" s="56">
        <v>-115</v>
      </c>
      <c r="Q68" s="56">
        <v>-113</v>
      </c>
      <c r="R68" s="37">
        <v>-283.91300000000001</v>
      </c>
      <c r="S68" s="56">
        <v>-45.779000000000003</v>
      </c>
      <c r="T68" s="56">
        <v>-178.4594388724</v>
      </c>
      <c r="U68" s="56">
        <v>-58.554017174827202</v>
      </c>
      <c r="V68" s="56">
        <v>-431.6098009155433</v>
      </c>
      <c r="W68" s="37">
        <v>-714.40225696277048</v>
      </c>
      <c r="X68" s="56">
        <v>-138.17099999999999</v>
      </c>
      <c r="Y68" s="56">
        <v>-397.39100000000002</v>
      </c>
      <c r="Z68" s="56">
        <v>-223.88882898999901</v>
      </c>
      <c r="AA68" s="56">
        <v>-321.94099999999997</v>
      </c>
      <c r="AB68" s="37">
        <v>-1081.3918289899991</v>
      </c>
      <c r="AC68" s="56">
        <v>-151.75700000000001</v>
      </c>
      <c r="AD68" s="56">
        <v>-282.25900000000001</v>
      </c>
      <c r="AE68" s="56">
        <v>-213.49199999999999</v>
      </c>
      <c r="AF68" s="56">
        <v>-276.36</v>
      </c>
      <c r="AG68" s="37">
        <v>-923.86800000000005</v>
      </c>
      <c r="AH68" s="56">
        <v>-137.86069257000099</v>
      </c>
      <c r="AI68" s="56">
        <v>-191.55600000000001</v>
      </c>
      <c r="AJ68" s="56">
        <v>-596.53200000000004</v>
      </c>
      <c r="AK68" s="56">
        <v>-269.56</v>
      </c>
      <c r="AL68" s="37">
        <v>-1195.5086925700011</v>
      </c>
      <c r="AM68" s="56">
        <v>-93.174000000000007</v>
      </c>
      <c r="AN68" s="56">
        <v>-92.174000000000007</v>
      </c>
      <c r="AO68" s="56">
        <v>-112.133</v>
      </c>
      <c r="AP68" s="56">
        <v>-206.32900000000001</v>
      </c>
      <c r="AQ68" s="92">
        <v>-503.81</v>
      </c>
      <c r="AR68" s="56">
        <v>-108.998361790001</v>
      </c>
      <c r="AS68" s="56">
        <v>-257.55763820999897</v>
      </c>
      <c r="AT68" s="56">
        <v>-129.94300000000004</v>
      </c>
      <c r="AU68" s="56">
        <v>-298.02699999999987</v>
      </c>
      <c r="AV68" s="92">
        <v>-794.52599999999995</v>
      </c>
      <c r="AW68" s="56">
        <v>-225.12</v>
      </c>
      <c r="AX68" s="56">
        <v>-220.03800000000001</v>
      </c>
      <c r="AY68" s="56">
        <v>-345.07899999999995</v>
      </c>
      <c r="AZ68" s="56">
        <v>-805.56299999999999</v>
      </c>
      <c r="BA68" s="92">
        <v>-1595.8</v>
      </c>
      <c r="BB68" s="56">
        <v>-760.55200000000002</v>
      </c>
      <c r="BC68" s="56"/>
      <c r="BD68" s="56"/>
      <c r="BE68" s="56"/>
      <c r="BF68" s="92">
        <v>-760.55200000000002</v>
      </c>
      <c r="BG68" s="28"/>
      <c r="BH68" s="3"/>
      <c r="BI68" s="3"/>
      <c r="BJ68" s="3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</row>
    <row r="69" spans="1:83" customFormat="1" ht="12.75" customHeight="1" x14ac:dyDescent="0.35">
      <c r="A69" s="51" t="s">
        <v>132</v>
      </c>
      <c r="B69" s="37" t="s">
        <v>79</v>
      </c>
      <c r="C69" s="37" t="s">
        <v>79</v>
      </c>
      <c r="D69" s="56" t="s">
        <v>79</v>
      </c>
      <c r="E69" s="56">
        <v>445.11200000000002</v>
      </c>
      <c r="F69" s="56">
        <v>1.1000000000000001</v>
      </c>
      <c r="G69" s="56">
        <v>4.0999999999999996</v>
      </c>
      <c r="H69" s="37">
        <v>450.31200000000007</v>
      </c>
      <c r="I69" s="56" t="s">
        <v>79</v>
      </c>
      <c r="J69" s="56" t="s">
        <v>79</v>
      </c>
      <c r="K69" s="56" t="s">
        <v>79</v>
      </c>
      <c r="L69" s="56" t="s">
        <v>79</v>
      </c>
      <c r="M69" s="37" t="s">
        <v>79</v>
      </c>
      <c r="N69" s="56" t="s">
        <v>79</v>
      </c>
      <c r="O69" s="56" t="s">
        <v>79</v>
      </c>
      <c r="P69" s="56" t="s">
        <v>79</v>
      </c>
      <c r="Q69" s="56" t="s">
        <v>79</v>
      </c>
      <c r="R69" s="37" t="s">
        <v>79</v>
      </c>
      <c r="S69" s="56" t="s">
        <v>79</v>
      </c>
      <c r="T69" s="56" t="s">
        <v>79</v>
      </c>
      <c r="U69" s="56" t="s">
        <v>79</v>
      </c>
      <c r="V69" s="56" t="s">
        <v>79</v>
      </c>
      <c r="W69" s="37" t="s">
        <v>79</v>
      </c>
      <c r="X69" s="56" t="s">
        <v>79</v>
      </c>
      <c r="Y69" s="56" t="s">
        <v>79</v>
      </c>
      <c r="Z69" s="56" t="s">
        <v>79</v>
      </c>
      <c r="AA69" s="56" t="s">
        <v>79</v>
      </c>
      <c r="AB69" s="37" t="s">
        <v>79</v>
      </c>
      <c r="AC69" s="56" t="s">
        <v>79</v>
      </c>
      <c r="AD69" s="56" t="s">
        <v>79</v>
      </c>
      <c r="AE69" s="56" t="s">
        <v>79</v>
      </c>
      <c r="AF69" s="56" t="s">
        <v>79</v>
      </c>
      <c r="AG69" s="37" t="s">
        <v>79</v>
      </c>
      <c r="AH69" s="56" t="s">
        <v>79</v>
      </c>
      <c r="AI69" s="56" t="s">
        <v>79</v>
      </c>
      <c r="AJ69" s="56" t="s">
        <v>79</v>
      </c>
      <c r="AK69" s="56" t="s">
        <v>79</v>
      </c>
      <c r="AL69" s="37" t="s">
        <v>79</v>
      </c>
      <c r="AM69" s="56" t="s">
        <v>79</v>
      </c>
      <c r="AN69" s="56" t="s">
        <v>79</v>
      </c>
      <c r="AO69" s="56" t="s">
        <v>79</v>
      </c>
      <c r="AP69" s="56" t="s">
        <v>79</v>
      </c>
      <c r="AQ69" s="92" t="s">
        <v>79</v>
      </c>
      <c r="AR69" s="56" t="s">
        <v>79</v>
      </c>
      <c r="AS69" s="56" t="s">
        <v>79</v>
      </c>
      <c r="AT69" s="56" t="s">
        <v>79</v>
      </c>
      <c r="AU69" s="56" t="s">
        <v>79</v>
      </c>
      <c r="AV69" s="92" t="s">
        <v>79</v>
      </c>
      <c r="AW69" s="56" t="s">
        <v>79</v>
      </c>
      <c r="AX69" s="56" t="s">
        <v>79</v>
      </c>
      <c r="AY69" s="56" t="s">
        <v>79</v>
      </c>
      <c r="AZ69" s="56" t="s">
        <v>79</v>
      </c>
      <c r="BA69" s="92" t="s">
        <v>79</v>
      </c>
      <c r="BB69" s="56"/>
      <c r="BC69" s="56"/>
      <c r="BD69" s="56"/>
      <c r="BE69" s="56"/>
      <c r="BF69" s="92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</row>
    <row r="70" spans="1:83" customFormat="1" ht="12.75" customHeight="1" x14ac:dyDescent="0.35">
      <c r="A70" s="46" t="s">
        <v>133</v>
      </c>
      <c r="B70" s="37" t="s">
        <v>79</v>
      </c>
      <c r="C70" s="37">
        <v>13.192</v>
      </c>
      <c r="D70" s="56" t="s">
        <v>79</v>
      </c>
      <c r="E70" s="56" t="s">
        <v>79</v>
      </c>
      <c r="F70" s="56" t="s">
        <v>79</v>
      </c>
      <c r="G70" s="56" t="s">
        <v>79</v>
      </c>
      <c r="H70" s="41" t="s">
        <v>79</v>
      </c>
      <c r="I70" s="57" t="s">
        <v>79</v>
      </c>
      <c r="J70" s="57">
        <v>0.59399999999999997</v>
      </c>
      <c r="K70" s="57">
        <v>1.4357465099999998</v>
      </c>
      <c r="L70" s="57" t="s">
        <v>79</v>
      </c>
      <c r="M70" s="41">
        <v>2.0297465099999998</v>
      </c>
      <c r="N70" s="57" t="s">
        <v>79</v>
      </c>
      <c r="O70" s="57" t="s">
        <v>79</v>
      </c>
      <c r="P70" s="57" t="s">
        <v>79</v>
      </c>
      <c r="Q70" s="57" t="s">
        <v>79</v>
      </c>
      <c r="R70" s="41" t="s">
        <v>79</v>
      </c>
      <c r="S70" s="57" t="s">
        <v>79</v>
      </c>
      <c r="T70" s="57" t="s">
        <v>79</v>
      </c>
      <c r="U70" s="57" t="s">
        <v>79</v>
      </c>
      <c r="V70" s="57" t="s">
        <v>79</v>
      </c>
      <c r="W70" s="41" t="s">
        <v>79</v>
      </c>
      <c r="X70" s="57" t="s">
        <v>79</v>
      </c>
      <c r="Y70" s="57" t="s">
        <v>79</v>
      </c>
      <c r="Z70" s="57" t="s">
        <v>79</v>
      </c>
      <c r="AA70" s="57" t="s">
        <v>79</v>
      </c>
      <c r="AB70" s="41" t="s">
        <v>79</v>
      </c>
      <c r="AC70" s="57" t="s">
        <v>79</v>
      </c>
      <c r="AD70" s="57" t="s">
        <v>79</v>
      </c>
      <c r="AE70" s="57" t="s">
        <v>79</v>
      </c>
      <c r="AF70" s="57" t="s">
        <v>79</v>
      </c>
      <c r="AG70" s="41" t="s">
        <v>79</v>
      </c>
      <c r="AH70" s="57" t="s">
        <v>79</v>
      </c>
      <c r="AI70" s="57" t="s">
        <v>79</v>
      </c>
      <c r="AJ70" s="57" t="s">
        <v>79</v>
      </c>
      <c r="AK70" s="57" t="s">
        <v>79</v>
      </c>
      <c r="AL70" s="41" t="s">
        <v>79</v>
      </c>
      <c r="AM70" s="57" t="s">
        <v>79</v>
      </c>
      <c r="AN70" s="57" t="s">
        <v>79</v>
      </c>
      <c r="AO70" s="57" t="s">
        <v>79</v>
      </c>
      <c r="AP70" s="57" t="s">
        <v>79</v>
      </c>
      <c r="AQ70" s="93" t="s">
        <v>79</v>
      </c>
      <c r="AR70" s="57" t="s">
        <v>79</v>
      </c>
      <c r="AS70" s="57" t="s">
        <v>79</v>
      </c>
      <c r="AT70" s="57" t="s">
        <v>79</v>
      </c>
      <c r="AU70" s="57" t="s">
        <v>79</v>
      </c>
      <c r="AV70" s="93" t="s">
        <v>79</v>
      </c>
      <c r="AW70" s="57" t="s">
        <v>79</v>
      </c>
      <c r="AX70" s="57" t="s">
        <v>79</v>
      </c>
      <c r="AY70" s="57" t="s">
        <v>79</v>
      </c>
      <c r="AZ70" s="57" t="s">
        <v>79</v>
      </c>
      <c r="BA70" s="93" t="s">
        <v>79</v>
      </c>
      <c r="BB70" s="57"/>
      <c r="BC70" s="57"/>
      <c r="BD70" s="57"/>
      <c r="BE70" s="57"/>
      <c r="BF70" s="93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</row>
    <row r="71" spans="1:83" customFormat="1" ht="12.75" customHeight="1" x14ac:dyDescent="0.35">
      <c r="A71" s="52" t="s">
        <v>134</v>
      </c>
      <c r="B71" s="39">
        <f t="shared" ref="B71:AN71" si="2">SUM(B68:B70)</f>
        <v>-186.75</v>
      </c>
      <c r="C71" s="39">
        <f t="shared" si="2"/>
        <v>-177.595</v>
      </c>
      <c r="D71" s="68">
        <f t="shared" si="2"/>
        <v>-76.7</v>
      </c>
      <c r="E71" s="68">
        <f t="shared" si="2"/>
        <v>353.11200000000002</v>
      </c>
      <c r="F71" s="68">
        <f t="shared" si="2"/>
        <v>-109.67</v>
      </c>
      <c r="G71" s="68">
        <f t="shared" si="2"/>
        <v>-183.67800000000003</v>
      </c>
      <c r="H71" s="39">
        <f t="shared" si="2"/>
        <v>-16.935999999999922</v>
      </c>
      <c r="I71" s="68">
        <f t="shared" si="2"/>
        <v>-152.87</v>
      </c>
      <c r="J71" s="68">
        <f t="shared" si="2"/>
        <v>-142.81799999999998</v>
      </c>
      <c r="K71" s="68">
        <f t="shared" si="2"/>
        <v>-96.586671131488373</v>
      </c>
      <c r="L71" s="68">
        <f t="shared" si="2"/>
        <v>-85.089582358511677</v>
      </c>
      <c r="M71" s="38">
        <f t="shared" si="2"/>
        <v>-477.36425349000007</v>
      </c>
      <c r="N71" s="58">
        <f t="shared" si="2"/>
        <v>-29.350999999999999</v>
      </c>
      <c r="O71" s="58">
        <f t="shared" si="2"/>
        <v>-26.562000000000001</v>
      </c>
      <c r="P71" s="58">
        <f t="shared" si="2"/>
        <v>-115</v>
      </c>
      <c r="Q71" s="58">
        <f t="shared" si="2"/>
        <v>-113</v>
      </c>
      <c r="R71" s="38">
        <f t="shared" si="2"/>
        <v>-283.91300000000001</v>
      </c>
      <c r="S71" s="58">
        <f t="shared" si="2"/>
        <v>-45.779000000000003</v>
      </c>
      <c r="T71" s="58">
        <f t="shared" si="2"/>
        <v>-178.4594388724</v>
      </c>
      <c r="U71" s="58">
        <f t="shared" si="2"/>
        <v>-58.554017174827202</v>
      </c>
      <c r="V71" s="58">
        <f t="shared" si="2"/>
        <v>-431.6098009155433</v>
      </c>
      <c r="W71" s="38">
        <f t="shared" si="2"/>
        <v>-714.40225696277048</v>
      </c>
      <c r="X71" s="58">
        <f t="shared" si="2"/>
        <v>-138.17099999999999</v>
      </c>
      <c r="Y71" s="58">
        <f t="shared" si="2"/>
        <v>-397.39100000000002</v>
      </c>
      <c r="Z71" s="58">
        <f t="shared" si="2"/>
        <v>-223.88882898999901</v>
      </c>
      <c r="AA71" s="58">
        <f t="shared" si="2"/>
        <v>-321.94099999999997</v>
      </c>
      <c r="AB71" s="38">
        <f t="shared" si="2"/>
        <v>-1081.3918289899991</v>
      </c>
      <c r="AC71" s="58">
        <f t="shared" si="2"/>
        <v>-151.75700000000001</v>
      </c>
      <c r="AD71" s="58">
        <f t="shared" si="2"/>
        <v>-282.25900000000001</v>
      </c>
      <c r="AE71" s="58">
        <f t="shared" si="2"/>
        <v>-213.49199999999999</v>
      </c>
      <c r="AF71" s="58">
        <f t="shared" si="2"/>
        <v>-276.36</v>
      </c>
      <c r="AG71" s="38">
        <f t="shared" si="2"/>
        <v>-923.86800000000005</v>
      </c>
      <c r="AH71" s="58">
        <f t="shared" si="2"/>
        <v>-137.86069257000099</v>
      </c>
      <c r="AI71" s="58">
        <f t="shared" si="2"/>
        <v>-191.55600000000001</v>
      </c>
      <c r="AJ71" s="58">
        <f t="shared" si="2"/>
        <v>-596.53200000000004</v>
      </c>
      <c r="AK71" s="58">
        <f t="shared" si="2"/>
        <v>-269.56</v>
      </c>
      <c r="AL71" s="38">
        <f t="shared" si="2"/>
        <v>-1195.5086925700011</v>
      </c>
      <c r="AM71" s="58">
        <f t="shared" si="2"/>
        <v>-93.174000000000007</v>
      </c>
      <c r="AN71" s="58">
        <f t="shared" si="2"/>
        <v>-92.174000000000007</v>
      </c>
      <c r="AO71" s="58">
        <f>SUM(AO68:AO70)</f>
        <v>-112.133</v>
      </c>
      <c r="AP71" s="58">
        <v>-206.32900000000001</v>
      </c>
      <c r="AQ71" s="94">
        <v>-503.81</v>
      </c>
      <c r="AR71" s="58">
        <v>-108.998361790001</v>
      </c>
      <c r="AS71" s="58">
        <v>-257.55763820999897</v>
      </c>
      <c r="AT71" s="58">
        <v>-129.94300000000004</v>
      </c>
      <c r="AU71" s="58">
        <v>-298.02699999999987</v>
      </c>
      <c r="AV71" s="94">
        <v>-794.52599999999995</v>
      </c>
      <c r="AW71" s="58">
        <v>-225.12</v>
      </c>
      <c r="AX71" s="58">
        <v>-220.03800000000001</v>
      </c>
      <c r="AY71" s="58">
        <v>-345.07899999999995</v>
      </c>
      <c r="AZ71" s="58">
        <v>-805.56299999999999</v>
      </c>
      <c r="BA71" s="94">
        <v>-1595.8</v>
      </c>
      <c r="BB71" s="58">
        <v>-760.55200000000002</v>
      </c>
      <c r="BC71" s="58"/>
      <c r="BD71" s="58"/>
      <c r="BE71" s="58"/>
      <c r="BF71" s="94">
        <v>-760.55200000000002</v>
      </c>
      <c r="BG71" s="28"/>
      <c r="BH71" s="3"/>
      <c r="BI71" s="3"/>
      <c r="BJ71" s="3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</row>
    <row r="72" spans="1:83" customFormat="1" ht="12.75" customHeight="1" x14ac:dyDescent="0.35">
      <c r="A72" s="46" t="s">
        <v>135</v>
      </c>
      <c r="B72" s="37">
        <v>306.39099999999996</v>
      </c>
      <c r="C72" s="37">
        <v>-296.41699999999997</v>
      </c>
      <c r="D72" s="56">
        <v>252.613</v>
      </c>
      <c r="E72" s="56">
        <v>-248.3</v>
      </c>
      <c r="F72" s="56">
        <v>-7.8769999999999998</v>
      </c>
      <c r="G72" s="56">
        <v>0.98000000000017895</v>
      </c>
      <c r="H72" s="37">
        <v>-2.5839999999998327</v>
      </c>
      <c r="I72" s="56">
        <v>619.38400000000001</v>
      </c>
      <c r="J72" s="56">
        <v>-100.38400000000001</v>
      </c>
      <c r="K72" s="56">
        <v>-16.104886490000528</v>
      </c>
      <c r="L72" s="56">
        <v>232.95088649000058</v>
      </c>
      <c r="M72" s="37">
        <v>735.846</v>
      </c>
      <c r="N72" s="56">
        <v>-339.48500000000001</v>
      </c>
      <c r="O72" s="56">
        <v>-63.447999999999979</v>
      </c>
      <c r="P72" s="56">
        <v>-166.55200000000002</v>
      </c>
      <c r="Q72" s="56">
        <v>-167</v>
      </c>
      <c r="R72" s="37">
        <v>-736.48500000000001</v>
      </c>
      <c r="S72" s="56">
        <v>2.4</v>
      </c>
      <c r="T72" s="56">
        <v>-2.4350000000000001</v>
      </c>
      <c r="U72" s="56" t="s">
        <v>79</v>
      </c>
      <c r="V72" s="56" t="s">
        <v>79</v>
      </c>
      <c r="W72" s="37" t="s">
        <v>79</v>
      </c>
      <c r="X72" s="56">
        <v>0.66400000000000003</v>
      </c>
      <c r="Y72" s="56">
        <v>-4.7910000000000093</v>
      </c>
      <c r="Z72" s="56">
        <v>-6</v>
      </c>
      <c r="AA72" s="56" t="s">
        <v>79</v>
      </c>
      <c r="AB72" s="37">
        <v>-10.08800000000001</v>
      </c>
      <c r="AC72" s="56" t="s">
        <v>79</v>
      </c>
      <c r="AD72" s="56" t="s">
        <v>79</v>
      </c>
      <c r="AE72" s="56" t="s">
        <v>79</v>
      </c>
      <c r="AF72" s="56" t="s">
        <v>79</v>
      </c>
      <c r="AG72" s="37" t="s">
        <v>79</v>
      </c>
      <c r="AH72" s="56">
        <v>591.73900000000003</v>
      </c>
      <c r="AI72" s="56">
        <v>9.4610000000000127</v>
      </c>
      <c r="AJ72" s="56">
        <v>-601.20000000000005</v>
      </c>
      <c r="AK72" s="56" t="s">
        <v>79</v>
      </c>
      <c r="AL72" s="37" t="s">
        <v>79</v>
      </c>
      <c r="AM72" s="56">
        <v>1519</v>
      </c>
      <c r="AN72" s="56">
        <v>-862.03599999999983</v>
      </c>
      <c r="AO72" s="56">
        <v>949.77999999999986</v>
      </c>
      <c r="AP72" s="56">
        <v>-214.72699999999986</v>
      </c>
      <c r="AQ72" s="92">
        <v>1392.0170000000003</v>
      </c>
      <c r="AR72" s="56" t="s">
        <v>79</v>
      </c>
      <c r="AS72" s="56">
        <v>-1000</v>
      </c>
      <c r="AT72" s="56" t="s">
        <v>79</v>
      </c>
      <c r="AU72" s="56" t="s">
        <v>79</v>
      </c>
      <c r="AV72" s="92">
        <v>-1000</v>
      </c>
      <c r="AW72" s="56">
        <v>1399.99</v>
      </c>
      <c r="AX72" s="56">
        <v>-1199.99</v>
      </c>
      <c r="AY72" s="56">
        <v>-200</v>
      </c>
      <c r="AZ72" s="56">
        <v>0</v>
      </c>
      <c r="BA72" s="92">
        <v>0</v>
      </c>
      <c r="BB72" s="56">
        <v>0</v>
      </c>
      <c r="BC72" s="56"/>
      <c r="BD72" s="56"/>
      <c r="BE72" s="56"/>
      <c r="BF72" s="92">
        <v>0</v>
      </c>
      <c r="BG72" s="28"/>
      <c r="BH72" s="3"/>
      <c r="BI72" s="3"/>
      <c r="BJ72" s="3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</row>
    <row r="73" spans="1:83" customFormat="1" ht="13.5" customHeight="1" x14ac:dyDescent="0.35">
      <c r="A73" s="46" t="s">
        <v>136</v>
      </c>
      <c r="B73" s="37"/>
      <c r="C73" s="37"/>
      <c r="D73" s="56"/>
      <c r="E73" s="56"/>
      <c r="F73" s="56"/>
      <c r="G73" s="56"/>
      <c r="H73" s="37">
        <v>0</v>
      </c>
      <c r="I73" s="56"/>
      <c r="J73" s="56"/>
      <c r="K73" s="56"/>
      <c r="L73" s="56"/>
      <c r="M73" s="37"/>
      <c r="N73" s="56"/>
      <c r="O73" s="56"/>
      <c r="P73" s="56"/>
      <c r="Q73" s="56"/>
      <c r="R73" s="37" t="s">
        <v>79</v>
      </c>
      <c r="S73" s="56"/>
      <c r="T73" s="56"/>
      <c r="U73" s="56"/>
      <c r="V73" s="56"/>
      <c r="W73" s="37" t="s">
        <v>79</v>
      </c>
      <c r="X73" s="56"/>
      <c r="Y73" s="56"/>
      <c r="Z73" s="56"/>
      <c r="AA73" s="56"/>
      <c r="AB73" s="37" t="s">
        <v>79</v>
      </c>
      <c r="AC73" s="56" t="s">
        <v>79</v>
      </c>
      <c r="AD73" s="56" t="s">
        <v>79</v>
      </c>
      <c r="AE73" s="56" t="s">
        <v>79</v>
      </c>
      <c r="AF73" s="56" t="s">
        <v>79</v>
      </c>
      <c r="AG73" s="37" t="s">
        <v>79</v>
      </c>
      <c r="AH73" s="56" t="s">
        <v>79</v>
      </c>
      <c r="AI73" s="56" t="s">
        <v>79</v>
      </c>
      <c r="AJ73" s="56" t="s">
        <v>79</v>
      </c>
      <c r="AK73" s="56" t="s">
        <v>79</v>
      </c>
      <c r="AL73" s="37" t="s">
        <v>79</v>
      </c>
      <c r="AM73" s="56" t="s">
        <v>79</v>
      </c>
      <c r="AN73" s="56" t="s">
        <v>79</v>
      </c>
      <c r="AO73" s="56" t="s">
        <v>79</v>
      </c>
      <c r="AP73" s="56" t="s">
        <v>79</v>
      </c>
      <c r="AQ73" s="92" t="s">
        <v>79</v>
      </c>
      <c r="AR73" s="56" t="s">
        <v>79</v>
      </c>
      <c r="AS73" s="56" t="s">
        <v>79</v>
      </c>
      <c r="AT73" s="56" t="s">
        <v>79</v>
      </c>
      <c r="AU73" s="56" t="s">
        <v>79</v>
      </c>
      <c r="AV73" s="92" t="s">
        <v>79</v>
      </c>
      <c r="AW73" s="56" t="s">
        <v>79</v>
      </c>
      <c r="AX73" s="56" t="s">
        <v>79</v>
      </c>
      <c r="AY73" s="56" t="s">
        <v>79</v>
      </c>
      <c r="AZ73" s="56" t="s">
        <v>79</v>
      </c>
      <c r="BA73" s="92" t="s">
        <v>79</v>
      </c>
      <c r="BB73" s="56"/>
      <c r="BC73" s="56"/>
      <c r="BD73" s="56"/>
      <c r="BE73" s="56"/>
      <c r="BF73" s="92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</row>
    <row r="74" spans="1:83" customFormat="1" ht="12.75" customHeight="1" x14ac:dyDescent="0.35">
      <c r="A74" s="46" t="s">
        <v>137</v>
      </c>
      <c r="B74" s="37" t="s">
        <v>79</v>
      </c>
      <c r="C74" s="37" t="s">
        <v>79</v>
      </c>
      <c r="D74" s="56" t="s">
        <v>79</v>
      </c>
      <c r="E74" s="56">
        <v>-157</v>
      </c>
      <c r="F74" s="56">
        <v>-122.01300000000001</v>
      </c>
      <c r="G74" s="56">
        <v>-151.21199999999999</v>
      </c>
      <c r="H74" s="37">
        <v>-430.22500000000002</v>
      </c>
      <c r="I74" s="56" t="s">
        <v>79</v>
      </c>
      <c r="J74" s="56" t="s">
        <v>79</v>
      </c>
      <c r="K74" s="56" t="s">
        <v>79</v>
      </c>
      <c r="L74" s="56" t="s">
        <v>79</v>
      </c>
      <c r="M74" s="37" t="s">
        <v>79</v>
      </c>
      <c r="N74" s="56" t="s">
        <v>79</v>
      </c>
      <c r="O74" s="56" t="s">
        <v>79</v>
      </c>
      <c r="P74" s="56" t="s">
        <v>79</v>
      </c>
      <c r="Q74" s="56" t="s">
        <v>79</v>
      </c>
      <c r="R74" s="37" t="s">
        <v>79</v>
      </c>
      <c r="S74" s="56" t="s">
        <v>79</v>
      </c>
      <c r="T74" s="56" t="s">
        <v>79</v>
      </c>
      <c r="U74" s="56">
        <v>-100</v>
      </c>
      <c r="V74" s="56" t="s">
        <v>79</v>
      </c>
      <c r="W74" s="37">
        <v>-100</v>
      </c>
      <c r="X74" s="56" t="s">
        <v>79</v>
      </c>
      <c r="Y74" s="56">
        <v>-191.61500000000001</v>
      </c>
      <c r="Z74" s="56" t="s">
        <v>79</v>
      </c>
      <c r="AA74" s="56">
        <v>-188.024</v>
      </c>
      <c r="AB74" s="37">
        <v>-379.68900000000002</v>
      </c>
      <c r="AC74" s="56" t="s">
        <v>79</v>
      </c>
      <c r="AD74" s="56">
        <v>-199.76900000000001</v>
      </c>
      <c r="AE74" s="56" t="s">
        <v>79</v>
      </c>
      <c r="AF74" s="56">
        <v>-498.19799999999998</v>
      </c>
      <c r="AG74" s="37">
        <v>-697.8</v>
      </c>
      <c r="AH74" s="56" t="s">
        <v>79</v>
      </c>
      <c r="AI74" s="56">
        <v>-200.684</v>
      </c>
      <c r="AJ74" s="56" t="s">
        <v>79</v>
      </c>
      <c r="AK74" s="56">
        <v>-399.31200000000001</v>
      </c>
      <c r="AL74" s="37">
        <v>-599.99599999999998</v>
      </c>
      <c r="AM74" s="56" t="s">
        <v>79</v>
      </c>
      <c r="AN74" s="56" t="s">
        <v>79</v>
      </c>
      <c r="AO74" s="56" t="s">
        <v>79</v>
      </c>
      <c r="AP74" s="56" t="s">
        <v>79</v>
      </c>
      <c r="AQ74" s="92" t="s">
        <v>79</v>
      </c>
      <c r="AR74" s="56" t="s">
        <v>79</v>
      </c>
      <c r="AS74" s="56">
        <v>-860</v>
      </c>
      <c r="AT74" s="56" t="s">
        <v>79</v>
      </c>
      <c r="AU74" s="56" t="s">
        <v>79</v>
      </c>
      <c r="AV74" s="92">
        <v>-860</v>
      </c>
      <c r="AW74" s="56">
        <v>-1605.2</v>
      </c>
      <c r="AX74" s="56">
        <v>-63.023999999999901</v>
      </c>
      <c r="AY74" s="56">
        <v>-30.074000000000069</v>
      </c>
      <c r="AZ74" s="56">
        <v>-21.192000000000007</v>
      </c>
      <c r="BA74" s="92">
        <v>-1719.49</v>
      </c>
      <c r="BB74" s="56">
        <v>-31.146999999999998</v>
      </c>
      <c r="BC74" s="56"/>
      <c r="BD74" s="56"/>
      <c r="BE74" s="56"/>
      <c r="BF74" s="92">
        <v>-31.146999999999998</v>
      </c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</row>
    <row r="75" spans="1:83" customFormat="1" ht="12.75" customHeight="1" x14ac:dyDescent="0.35">
      <c r="A75" s="51" t="s">
        <v>138</v>
      </c>
      <c r="B75" s="37" t="s">
        <v>79</v>
      </c>
      <c r="C75" s="37" t="s">
        <v>79</v>
      </c>
      <c r="D75" s="56" t="s">
        <v>79</v>
      </c>
      <c r="E75" s="56" t="s">
        <v>79</v>
      </c>
      <c r="F75" s="56" t="s">
        <v>79</v>
      </c>
      <c r="G75" s="56" t="s">
        <v>79</v>
      </c>
      <c r="H75" s="37" t="s">
        <v>79</v>
      </c>
      <c r="I75" s="56" t="s">
        <v>79</v>
      </c>
      <c r="J75" s="56" t="s">
        <v>79</v>
      </c>
      <c r="K75" s="56" t="s">
        <v>79</v>
      </c>
      <c r="L75" s="56" t="s">
        <v>79</v>
      </c>
      <c r="M75" s="37" t="s">
        <v>79</v>
      </c>
      <c r="N75" s="56" t="s">
        <v>79</v>
      </c>
      <c r="O75" s="56" t="s">
        <v>79</v>
      </c>
      <c r="P75" s="56" t="s">
        <v>79</v>
      </c>
      <c r="Q75" s="56" t="s">
        <v>79</v>
      </c>
      <c r="R75" s="37" t="s">
        <v>79</v>
      </c>
      <c r="S75" s="56" t="s">
        <v>79</v>
      </c>
      <c r="T75" s="56" t="s">
        <v>79</v>
      </c>
      <c r="U75" s="56" t="s">
        <v>79</v>
      </c>
      <c r="V75" s="56" t="s">
        <v>79</v>
      </c>
      <c r="W75" s="37" t="s">
        <v>79</v>
      </c>
      <c r="X75" s="56" t="s">
        <v>79</v>
      </c>
      <c r="Y75" s="56" t="s">
        <v>79</v>
      </c>
      <c r="Z75" s="56" t="s">
        <v>79</v>
      </c>
      <c r="AA75" s="56" t="s">
        <v>79</v>
      </c>
      <c r="AB75" s="37" t="s">
        <v>79</v>
      </c>
      <c r="AC75" s="56" t="s">
        <v>79</v>
      </c>
      <c r="AD75" s="56" t="s">
        <v>79</v>
      </c>
      <c r="AE75" s="56" t="s">
        <v>79</v>
      </c>
      <c r="AF75" s="56" t="s">
        <v>79</v>
      </c>
      <c r="AG75" s="37" t="s">
        <v>79</v>
      </c>
      <c r="AH75" s="56">
        <v>-193.84399999999999</v>
      </c>
      <c r="AI75" s="56">
        <v>-504.28300000000002</v>
      </c>
      <c r="AJ75" s="56">
        <v>-396.774</v>
      </c>
      <c r="AK75" s="56">
        <v>-895.37400000000002</v>
      </c>
      <c r="AL75" s="37">
        <v>-1990.2749999999999</v>
      </c>
      <c r="AM75" s="56">
        <v>-626.85900000000004</v>
      </c>
      <c r="AN75" s="56">
        <v>-703.68</v>
      </c>
      <c r="AO75" s="56">
        <v>-305.65499999999997</v>
      </c>
      <c r="AP75" s="56">
        <v>-915.721</v>
      </c>
      <c r="AQ75" s="92">
        <v>-2551.915</v>
      </c>
      <c r="AR75" s="56">
        <v>-713.94754628010799</v>
      </c>
      <c r="AS75" s="56">
        <v>-670.47645371989199</v>
      </c>
      <c r="AT75" s="56">
        <v>-671.24000000000012</v>
      </c>
      <c r="AU75" s="56">
        <v>-704.9459999999998</v>
      </c>
      <c r="AV75" s="92">
        <v>-2760.61</v>
      </c>
      <c r="AW75" s="56">
        <v>-670.07100000000003</v>
      </c>
      <c r="AX75" s="56">
        <v>-699.26599999999996</v>
      </c>
      <c r="AY75" s="56">
        <v>-908.71300000000008</v>
      </c>
      <c r="AZ75" s="56">
        <v>-911.34699999999964</v>
      </c>
      <c r="BA75" s="92">
        <v>-3189.3969999999999</v>
      </c>
      <c r="BB75" s="56">
        <v>-822.67700000000002</v>
      </c>
      <c r="BC75" s="56"/>
      <c r="BD75" s="56"/>
      <c r="BE75" s="56"/>
      <c r="BF75" s="92">
        <v>-822.67700000000002</v>
      </c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</row>
    <row r="76" spans="1:83" customFormat="1" ht="12.75" customHeight="1" x14ac:dyDescent="0.35">
      <c r="A76" s="46" t="s">
        <v>139</v>
      </c>
      <c r="B76" s="37" t="s">
        <v>79</v>
      </c>
      <c r="C76" s="37" t="s">
        <v>79</v>
      </c>
      <c r="D76" s="56" t="s">
        <v>79</v>
      </c>
      <c r="E76" s="56" t="s">
        <v>79</v>
      </c>
      <c r="F76" s="56">
        <v>-0.84</v>
      </c>
      <c r="G76" s="56">
        <v>-48</v>
      </c>
      <c r="H76" s="41">
        <v>-48.84</v>
      </c>
      <c r="I76" s="57">
        <v>-1.44</v>
      </c>
      <c r="J76" s="57" t="s">
        <v>79</v>
      </c>
      <c r="K76" s="57" t="s">
        <v>79</v>
      </c>
      <c r="L76" s="57">
        <v>-0.62599999999999989</v>
      </c>
      <c r="M76" s="41">
        <v>-2.0659999999999998</v>
      </c>
      <c r="N76" s="57" t="s">
        <v>79</v>
      </c>
      <c r="O76" s="57" t="s">
        <v>79</v>
      </c>
      <c r="P76" s="57" t="s">
        <v>79</v>
      </c>
      <c r="Q76" s="57" t="s">
        <v>79</v>
      </c>
      <c r="R76" s="41" t="s">
        <v>79</v>
      </c>
      <c r="S76" s="57">
        <v>-2.4</v>
      </c>
      <c r="T76" s="57" t="s">
        <v>79</v>
      </c>
      <c r="U76" s="57" t="s">
        <v>79</v>
      </c>
      <c r="V76" s="57" t="s">
        <v>79</v>
      </c>
      <c r="W76" s="41">
        <v>-2.4</v>
      </c>
      <c r="X76" s="57">
        <v>-2.52</v>
      </c>
      <c r="Y76" s="57" t="s">
        <v>79</v>
      </c>
      <c r="Z76" s="57" t="s">
        <v>79</v>
      </c>
      <c r="AA76" s="57">
        <v>-64.606999999999999</v>
      </c>
      <c r="AB76" s="37">
        <v>-67.132000000000005</v>
      </c>
      <c r="AC76" s="57" t="s">
        <v>79</v>
      </c>
      <c r="AD76" s="57" t="s">
        <v>79</v>
      </c>
      <c r="AE76" s="57" t="s">
        <v>79</v>
      </c>
      <c r="AF76" s="57" t="s">
        <v>79</v>
      </c>
      <c r="AG76" s="41" t="s">
        <v>79</v>
      </c>
      <c r="AH76" s="57" t="s">
        <v>79</v>
      </c>
      <c r="AI76" s="57" t="s">
        <v>79</v>
      </c>
      <c r="AJ76" s="57" t="s">
        <v>79</v>
      </c>
      <c r="AK76" s="57" t="s">
        <v>79</v>
      </c>
      <c r="AL76" s="41" t="s">
        <v>79</v>
      </c>
      <c r="AM76" s="56" t="s">
        <v>79</v>
      </c>
      <c r="AN76" s="56" t="s">
        <v>79</v>
      </c>
      <c r="AO76" s="56" t="s">
        <v>79</v>
      </c>
      <c r="AP76" s="56" t="s">
        <v>79</v>
      </c>
      <c r="AQ76" s="92" t="s">
        <v>79</v>
      </c>
      <c r="AR76" s="56" t="s">
        <v>79</v>
      </c>
      <c r="AS76" s="56" t="s">
        <v>79</v>
      </c>
      <c r="AT76" s="56" t="s">
        <v>79</v>
      </c>
      <c r="AU76" s="56" t="s">
        <v>79</v>
      </c>
      <c r="AV76" s="92" t="s">
        <v>79</v>
      </c>
      <c r="AW76" s="56" t="s">
        <v>79</v>
      </c>
      <c r="AX76" s="56" t="s">
        <v>79</v>
      </c>
      <c r="AY76" s="56">
        <v>-71.015000000000001</v>
      </c>
      <c r="AZ76" s="56">
        <v>-12.804999999999993</v>
      </c>
      <c r="BA76" s="92">
        <v>-83.82</v>
      </c>
      <c r="BB76" s="56">
        <v>0</v>
      </c>
      <c r="BC76" s="56"/>
      <c r="BD76" s="56"/>
      <c r="BE76" s="56"/>
      <c r="BF76" s="92">
        <v>0</v>
      </c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</row>
    <row r="77" spans="1:83" customFormat="1" ht="12.75" customHeight="1" x14ac:dyDescent="0.35">
      <c r="A77" s="55" t="s">
        <v>140</v>
      </c>
      <c r="B77" s="39">
        <v>306.39100000000002</v>
      </c>
      <c r="C77" s="39">
        <v>-296.41699999999997</v>
      </c>
      <c r="D77" s="68">
        <v>252.613</v>
      </c>
      <c r="E77" s="68">
        <v>-405.3</v>
      </c>
      <c r="F77" s="68">
        <v>-130.73000000000002</v>
      </c>
      <c r="G77" s="68">
        <v>-198.2319999999998</v>
      </c>
      <c r="H77" s="42">
        <v>-481.64899999999983</v>
      </c>
      <c r="I77" s="68">
        <v>617.84499999999991</v>
      </c>
      <c r="J77" s="68">
        <v>-100.40100000000001</v>
      </c>
      <c r="K77" s="68">
        <v>-16.255043490000528</v>
      </c>
      <c r="L77" s="68">
        <v>232.32488649000058</v>
      </c>
      <c r="M77" s="42">
        <v>733.51384300000007</v>
      </c>
      <c r="N77" s="69">
        <v>-339.48500000000001</v>
      </c>
      <c r="O77" s="69">
        <v>-63.623999999999981</v>
      </c>
      <c r="P77" s="69">
        <v>-166.55200000000002</v>
      </c>
      <c r="Q77" s="69">
        <v>-167</v>
      </c>
      <c r="R77" s="42">
        <v>-736.48500000000001</v>
      </c>
      <c r="S77" s="69" t="s">
        <v>79</v>
      </c>
      <c r="T77" s="69">
        <v>-2.4350000000000001</v>
      </c>
      <c r="U77" s="69">
        <v>-100</v>
      </c>
      <c r="V77" s="69" t="s">
        <v>79</v>
      </c>
      <c r="W77" s="42">
        <v>-102.435</v>
      </c>
      <c r="X77" s="69">
        <v>-1.8559999999999999</v>
      </c>
      <c r="Y77" s="69">
        <v>-196.411</v>
      </c>
      <c r="Z77" s="69">
        <v>-6.05</v>
      </c>
      <c r="AA77" s="69">
        <v>-252.59200000000001</v>
      </c>
      <c r="AB77" s="42">
        <v>-456.90900000000005</v>
      </c>
      <c r="AC77" s="69" t="s">
        <v>79</v>
      </c>
      <c r="AD77" s="69">
        <v>-199.76900000000001</v>
      </c>
      <c r="AE77" s="69" t="s">
        <v>79</v>
      </c>
      <c r="AF77" s="69">
        <v>-498.15899999999999</v>
      </c>
      <c r="AG77" s="42">
        <v>-697.76099999999997</v>
      </c>
      <c r="AH77" s="69">
        <v>397.89500000000004</v>
      </c>
      <c r="AI77" s="69">
        <v>-695.50599999999997</v>
      </c>
      <c r="AJ77" s="69">
        <v>-997.97400000000005</v>
      </c>
      <c r="AK77" s="69">
        <v>-1294.653</v>
      </c>
      <c r="AL77" s="42">
        <v>-2590.2379999999998</v>
      </c>
      <c r="AM77" s="69">
        <v>892.14099999999996</v>
      </c>
      <c r="AN77" s="69">
        <v>-1565.7159999999999</v>
      </c>
      <c r="AO77" s="69">
        <v>644.12499999999989</v>
      </c>
      <c r="AP77" s="69">
        <v>-1130.4479999999999</v>
      </c>
      <c r="AQ77" s="99">
        <v>-1159.8979999999999</v>
      </c>
      <c r="AR77" s="69">
        <v>-713.94754628010799</v>
      </c>
      <c r="AS77" s="69">
        <v>-2530</v>
      </c>
      <c r="AT77" s="69">
        <v>-671.24000000000012</v>
      </c>
      <c r="AU77" s="69">
        <v>-704.9459999999998</v>
      </c>
      <c r="AV77" s="99">
        <v>-4620.6100000000006</v>
      </c>
      <c r="AW77" s="69">
        <v>-875.28100000000006</v>
      </c>
      <c r="AX77" s="69">
        <v>-1962.2799999999997</v>
      </c>
      <c r="AY77" s="69">
        <v>-1209.8020000000004</v>
      </c>
      <c r="AZ77" s="69">
        <v>-945.3439999999996</v>
      </c>
      <c r="BA77" s="99">
        <v>-4992.7069999999994</v>
      </c>
      <c r="BB77" s="69">
        <v>-853.82400000000007</v>
      </c>
      <c r="BC77" s="69"/>
      <c r="BD77" s="69"/>
      <c r="BE77" s="69"/>
      <c r="BF77" s="99">
        <v>-853.82400000000007</v>
      </c>
      <c r="BG77" s="28"/>
      <c r="BH77" s="3"/>
      <c r="BI77" s="3"/>
      <c r="BJ77" s="3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</row>
    <row r="78" spans="1:83" customFormat="1" ht="12.75" customHeight="1" x14ac:dyDescent="0.35">
      <c r="A78" s="54" t="s">
        <v>141</v>
      </c>
      <c r="B78" s="42">
        <v>27.244000000000028</v>
      </c>
      <c r="C78" s="42">
        <v>278.66000000000003</v>
      </c>
      <c r="D78" s="69">
        <v>-167.08699999999999</v>
      </c>
      <c r="E78" s="69">
        <v>165.18599999999998</v>
      </c>
      <c r="F78" s="69">
        <v>-177.75800000000001</v>
      </c>
      <c r="G78" s="69">
        <v>46.809000000000225</v>
      </c>
      <c r="H78" s="42">
        <v>-132.84999999999974</v>
      </c>
      <c r="I78" s="69">
        <v>24.975999999999885</v>
      </c>
      <c r="J78" s="69">
        <v>-106.57499999999999</v>
      </c>
      <c r="K78" s="69">
        <v>-79.371729654583874</v>
      </c>
      <c r="L78" s="69">
        <v>105.95931916458366</v>
      </c>
      <c r="M78" s="42">
        <v>-55.01141049000023</v>
      </c>
      <c r="N78" s="69">
        <v>425.18899999999985</v>
      </c>
      <c r="O78" s="69">
        <v>-407.06</v>
      </c>
      <c r="P78" s="69">
        <v>-101.78299999999999</v>
      </c>
      <c r="Q78" s="69">
        <v>191.63299999999998</v>
      </c>
      <c r="R78" s="42">
        <v>107.97899999999984</v>
      </c>
      <c r="S78" s="69">
        <v>-258.779</v>
      </c>
      <c r="T78" s="69">
        <v>246.55678919210399</v>
      </c>
      <c r="U78" s="69">
        <v>-31.89868162196754</v>
      </c>
      <c r="V78" s="69">
        <v>259.48426313674969</v>
      </c>
      <c r="W78" s="42">
        <v>215.36337070688614</v>
      </c>
      <c r="X78" s="69">
        <v>-498.38599999999997</v>
      </c>
      <c r="Y78" s="69">
        <v>165.88</v>
      </c>
      <c r="Z78" s="69">
        <v>367.91417101000093</v>
      </c>
      <c r="AA78" s="69">
        <v>100.97999999999993</v>
      </c>
      <c r="AB78" s="42">
        <v>136.38817101000069</v>
      </c>
      <c r="AC78" s="69">
        <v>-472.089</v>
      </c>
      <c r="AD78" s="69">
        <v>156.43899999999996</v>
      </c>
      <c r="AE78" s="69">
        <v>591.28500000000008</v>
      </c>
      <c r="AF78" s="69">
        <v>-430.37900000000002</v>
      </c>
      <c r="AG78" s="42">
        <v>-154.74399999999997</v>
      </c>
      <c r="AH78" s="69">
        <v>-251.41203321808797</v>
      </c>
      <c r="AI78" s="69">
        <v>-41.429999999999701</v>
      </c>
      <c r="AJ78" s="69">
        <v>486.16899999999998</v>
      </c>
      <c r="AK78" s="69">
        <v>-58.382000000000062</v>
      </c>
      <c r="AL78" s="42">
        <v>134.94496678191263</v>
      </c>
      <c r="AM78" s="69">
        <v>337.33899999999994</v>
      </c>
      <c r="AN78" s="69">
        <v>-387.92099999999982</v>
      </c>
      <c r="AO78" s="69">
        <v>2900.2180000000003</v>
      </c>
      <c r="AP78" s="69">
        <v>789.88300000000049</v>
      </c>
      <c r="AQ78" s="99">
        <v>3639.5190000000011</v>
      </c>
      <c r="AR78" s="69">
        <v>-411.91701988648987</v>
      </c>
      <c r="AS78" s="69">
        <v>-978</v>
      </c>
      <c r="AT78" s="69">
        <v>2225.9812990541195</v>
      </c>
      <c r="AU78" s="69">
        <v>-23.640999999999508</v>
      </c>
      <c r="AV78" s="99">
        <v>812.27299999999923</v>
      </c>
      <c r="AW78" s="69">
        <v>-1229.2910000000002</v>
      </c>
      <c r="AX78" s="69">
        <v>-277.69499999999971</v>
      </c>
      <c r="AY78" s="69">
        <v>4074.8530000000001</v>
      </c>
      <c r="AZ78" s="69">
        <v>1711.1640000000029</v>
      </c>
      <c r="BA78" s="99">
        <v>4279.0310000000018</v>
      </c>
      <c r="BB78" s="69">
        <v>-204.35900000000026</v>
      </c>
      <c r="BC78" s="69"/>
      <c r="BD78" s="69"/>
      <c r="BE78" s="69"/>
      <c r="BF78" s="99">
        <v>-204.35900000000026</v>
      </c>
      <c r="BG78" s="28"/>
      <c r="BH78" s="3"/>
      <c r="BI78" s="3"/>
      <c r="BJ78" s="3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</row>
    <row r="79" spans="1:83" customFormat="1" ht="12.75" customHeight="1" x14ac:dyDescent="0.35">
      <c r="A79" s="3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28"/>
      <c r="BH79" s="3"/>
      <c r="BI79" s="3"/>
      <c r="BJ79" s="3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</row>
    <row r="80" spans="1:83" customFormat="1" ht="30.95" customHeight="1" x14ac:dyDescent="0.2">
      <c r="A80" s="64" t="s">
        <v>142</v>
      </c>
      <c r="B80" s="65" t="s">
        <v>24</v>
      </c>
      <c r="C80" s="65" t="s">
        <v>25</v>
      </c>
      <c r="D80" s="65" t="s">
        <v>26</v>
      </c>
      <c r="E80" s="65" t="s">
        <v>27</v>
      </c>
      <c r="F80" s="65" t="s">
        <v>28</v>
      </c>
      <c r="G80" s="65" t="s">
        <v>29</v>
      </c>
      <c r="H80" s="65" t="s">
        <v>30</v>
      </c>
      <c r="I80" s="65" t="s">
        <v>31</v>
      </c>
      <c r="J80" s="65" t="s">
        <v>32</v>
      </c>
      <c r="K80" s="65" t="s">
        <v>33</v>
      </c>
      <c r="L80" s="65" t="s">
        <v>34</v>
      </c>
      <c r="M80" s="65" t="s">
        <v>35</v>
      </c>
      <c r="N80" s="65" t="s">
        <v>36</v>
      </c>
      <c r="O80" s="65" t="s">
        <v>37</v>
      </c>
      <c r="P80" s="65" t="s">
        <v>38</v>
      </c>
      <c r="Q80" s="65" t="s">
        <v>39</v>
      </c>
      <c r="R80" s="65" t="s">
        <v>40</v>
      </c>
      <c r="S80" s="65" t="str">
        <f t="shared" ref="S80:W80" si="3">+S5</f>
        <v>1Q 2016</v>
      </c>
      <c r="T80" s="65" t="str">
        <f t="shared" si="3"/>
        <v>2Q 2016</v>
      </c>
      <c r="U80" s="65" t="str">
        <f t="shared" si="3"/>
        <v>3Q 2016</v>
      </c>
      <c r="V80" s="65" t="str">
        <f t="shared" si="3"/>
        <v>4Q 2016</v>
      </c>
      <c r="W80" s="65" t="str">
        <f t="shared" si="3"/>
        <v>FY 2016</v>
      </c>
      <c r="X80" s="65" t="str">
        <f t="shared" ref="X80:AF80" si="4">+X5</f>
        <v>1Q 2017</v>
      </c>
      <c r="Y80" s="65" t="str">
        <f t="shared" si="4"/>
        <v>2Q 2017</v>
      </c>
      <c r="Z80" s="65" t="str">
        <f t="shared" si="4"/>
        <v>3Q 2017</v>
      </c>
      <c r="AA80" s="65" t="str">
        <f t="shared" si="4"/>
        <v>4Q 2017</v>
      </c>
      <c r="AB80" s="65" t="str">
        <f t="shared" si="4"/>
        <v>FY 2017</v>
      </c>
      <c r="AC80" s="65" t="str">
        <f t="shared" si="4"/>
        <v>1Q 2018</v>
      </c>
      <c r="AD80" s="65" t="str">
        <f t="shared" si="4"/>
        <v>2Q 2018</v>
      </c>
      <c r="AE80" s="65" t="str">
        <f t="shared" si="4"/>
        <v>3Q 2018</v>
      </c>
      <c r="AF80" s="65" t="str">
        <f t="shared" si="4"/>
        <v>4Q 2018</v>
      </c>
      <c r="AG80" s="65" t="str">
        <f t="shared" ref="AG80:AK80" si="5">+AG5</f>
        <v>FY 2018</v>
      </c>
      <c r="AH80" s="65" t="str">
        <f t="shared" si="5"/>
        <v>1Q 2019</v>
      </c>
      <c r="AI80" s="65" t="str">
        <f t="shared" si="5"/>
        <v>2Q 2019</v>
      </c>
      <c r="AJ80" s="65" t="str">
        <f t="shared" si="5"/>
        <v>3Q 2019</v>
      </c>
      <c r="AK80" s="65" t="str">
        <f t="shared" si="5"/>
        <v>4Q 2019</v>
      </c>
      <c r="AL80" s="65" t="str">
        <f t="shared" ref="AL80" si="6">+AL5</f>
        <v>FY 2019</v>
      </c>
      <c r="AM80" s="65" t="str">
        <f t="shared" ref="AM80:AQ80" si="7">+AM5</f>
        <v>1Q 2020</v>
      </c>
      <c r="AN80" s="65" t="str">
        <f t="shared" si="7"/>
        <v>2Q 2020</v>
      </c>
      <c r="AO80" s="65" t="str">
        <f t="shared" si="7"/>
        <v>3Q 2020</v>
      </c>
      <c r="AP80" s="65" t="str">
        <f t="shared" si="7"/>
        <v>4Q 2020</v>
      </c>
      <c r="AQ80" s="65" t="str">
        <f t="shared" si="7"/>
        <v>FY 2020</v>
      </c>
      <c r="AR80" s="65" t="s">
        <v>66</v>
      </c>
      <c r="AS80" s="65" t="s">
        <v>67</v>
      </c>
      <c r="AT80" s="65" t="s">
        <v>68</v>
      </c>
      <c r="AU80" s="65" t="s">
        <v>69</v>
      </c>
      <c r="AV80" s="65" t="s">
        <v>70</v>
      </c>
      <c r="AW80" s="65" t="s">
        <v>71</v>
      </c>
      <c r="AX80" s="65" t="s">
        <v>72</v>
      </c>
      <c r="AY80" s="65" t="s">
        <v>73</v>
      </c>
      <c r="AZ80" s="65" t="s">
        <v>74</v>
      </c>
      <c r="BA80" s="65" t="str">
        <f>+BA63</f>
        <v>FY 2022</v>
      </c>
      <c r="BB80" s="65" t="s">
        <v>71</v>
      </c>
      <c r="BC80" s="65" t="s">
        <v>72</v>
      </c>
      <c r="BD80" s="65" t="s">
        <v>73</v>
      </c>
      <c r="BE80" s="65" t="s">
        <v>74</v>
      </c>
      <c r="BF80" s="65" t="str">
        <f>+BF63</f>
        <v>3m 2023</v>
      </c>
      <c r="BG80" s="28"/>
      <c r="BH80" s="3"/>
      <c r="BI80" s="3"/>
      <c r="BJ80" s="3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</row>
    <row r="81" spans="1:83" customFormat="1" ht="12.75" customHeight="1" x14ac:dyDescent="0.35">
      <c r="A81" s="46" t="s">
        <v>143</v>
      </c>
      <c r="B81" s="90">
        <v>0.1</v>
      </c>
      <c r="C81" s="90">
        <v>0.27</v>
      </c>
      <c r="D81" s="91">
        <v>7.000000000000001E-4</v>
      </c>
      <c r="E81" s="91">
        <v>7.3999999999999999E-4</v>
      </c>
      <c r="F81" s="91">
        <v>1.2099999999999999E-3</v>
      </c>
      <c r="G81" s="91">
        <v>2.1999999999999998E-4</v>
      </c>
      <c r="H81" s="90">
        <v>0.06</v>
      </c>
      <c r="I81" s="91">
        <v>-4.7E-2</v>
      </c>
      <c r="J81" s="91">
        <v>0.05</v>
      </c>
      <c r="K81" s="91">
        <v>-1.6E-2</v>
      </c>
      <c r="L81" s="91">
        <v>1.3000000000000001E-2</v>
      </c>
      <c r="M81" s="90">
        <v>2E-3</v>
      </c>
      <c r="N81" s="91">
        <v>1.5499999999999999E-3</v>
      </c>
      <c r="O81" s="91">
        <v>2.0000000000000001E-4</v>
      </c>
      <c r="P81" s="91">
        <v>-3.4000000000000002E-4</v>
      </c>
      <c r="Q81" s="91">
        <v>5.1999999999999995E-4</v>
      </c>
      <c r="R81" s="90">
        <v>3.9E-2</v>
      </c>
      <c r="S81" s="91">
        <v>-1.9E-2</v>
      </c>
      <c r="T81" s="91">
        <v>-1E-3</v>
      </c>
      <c r="U81" s="91">
        <v>3.7000000000000005E-2</v>
      </c>
      <c r="V81" s="91">
        <v>-9.4E-2</v>
      </c>
      <c r="W81" s="90">
        <v>-2.2000000000000002E-2</v>
      </c>
      <c r="X81" s="91">
        <v>-2.6000000000000002E-2</v>
      </c>
      <c r="Y81" s="91">
        <v>1.6E-2</v>
      </c>
      <c r="Z81" s="91">
        <v>8.900000000000001E-2</v>
      </c>
      <c r="AA81" s="91">
        <v>0.17899999999999999</v>
      </c>
      <c r="AB81" s="90">
        <v>2.7000000000000003E-2</v>
      </c>
      <c r="AC81" s="91">
        <v>4.5999999999999999E-2</v>
      </c>
      <c r="AD81" s="91">
        <v>0.10400000000000001</v>
      </c>
      <c r="AE81" s="91">
        <v>9.6999999999999989E-2</v>
      </c>
      <c r="AF81" s="91">
        <v>5.7000000000000002E-2</v>
      </c>
      <c r="AG81" s="90">
        <v>7.9000000000000001E-2</v>
      </c>
      <c r="AH81" s="91">
        <v>1.3999999999999999E-2</v>
      </c>
      <c r="AI81" s="91">
        <v>1.7000000000000001E-2</v>
      </c>
      <c r="AJ81" s="91">
        <v>3.0000000000000001E-3</v>
      </c>
      <c r="AK81" s="91">
        <v>1E-3</v>
      </c>
      <c r="AL81" s="90">
        <v>8.0000000000000002E-3</v>
      </c>
      <c r="AM81" s="89">
        <v>9.0000000000000011E-3</v>
      </c>
      <c r="AN81" s="89" t="s">
        <v>144</v>
      </c>
      <c r="AO81" s="89">
        <v>0.159</v>
      </c>
      <c r="AP81" s="89">
        <v>-0.03</v>
      </c>
      <c r="AQ81" s="101">
        <v>5.5E-2</v>
      </c>
      <c r="AR81" s="89">
        <v>0.20399999999999999</v>
      </c>
      <c r="AS81" s="89">
        <v>5.6000000000000001E-2</v>
      </c>
      <c r="AT81" s="89">
        <v>0.10299999999999999</v>
      </c>
      <c r="AU81" s="89">
        <v>7.0000000000000001E-3</v>
      </c>
      <c r="AV81" s="101">
        <v>8.1000000000000003E-2</v>
      </c>
      <c r="AW81" s="89">
        <v>-7.6999999999999999E-2</v>
      </c>
      <c r="AX81" s="89">
        <v>7.8E-2</v>
      </c>
      <c r="AY81" s="89">
        <v>0.10199999999999999</v>
      </c>
      <c r="AZ81" s="89">
        <v>0.19</v>
      </c>
      <c r="BA81" s="101">
        <v>0.104</v>
      </c>
      <c r="BB81" s="89">
        <v>0.3</v>
      </c>
      <c r="BC81" s="89"/>
      <c r="BD81" s="89"/>
      <c r="BE81" s="89"/>
      <c r="BF81" s="101">
        <v>0.3</v>
      </c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</row>
    <row r="82" spans="1:83" customFormat="1" ht="12.75" customHeight="1" x14ac:dyDescent="0.35">
      <c r="A82" s="46" t="s">
        <v>145</v>
      </c>
      <c r="B82" s="32">
        <v>552</v>
      </c>
      <c r="C82" s="32">
        <v>556</v>
      </c>
      <c r="D82" s="70">
        <v>491</v>
      </c>
      <c r="E82" s="70">
        <v>503</v>
      </c>
      <c r="F82" s="70">
        <v>530</v>
      </c>
      <c r="G82" s="70">
        <v>586</v>
      </c>
      <c r="H82" s="32">
        <v>586</v>
      </c>
      <c r="I82" s="70">
        <v>609</v>
      </c>
      <c r="J82" s="70">
        <v>635</v>
      </c>
      <c r="K82" s="70">
        <v>656</v>
      </c>
      <c r="L82" s="70">
        <v>669</v>
      </c>
      <c r="M82" s="32">
        <v>669</v>
      </c>
      <c r="N82" s="70">
        <v>656</v>
      </c>
      <c r="O82" s="70">
        <v>644</v>
      </c>
      <c r="P82" s="70">
        <v>641</v>
      </c>
      <c r="Q82" s="70">
        <v>642</v>
      </c>
      <c r="R82" s="32">
        <v>642</v>
      </c>
      <c r="S82" s="70">
        <v>614</v>
      </c>
      <c r="T82" s="70">
        <v>591</v>
      </c>
      <c r="U82" s="70">
        <v>577</v>
      </c>
      <c r="V82" s="70">
        <v>558</v>
      </c>
      <c r="W82" s="32">
        <v>558</v>
      </c>
      <c r="X82" s="70">
        <v>540</v>
      </c>
      <c r="Y82" s="70">
        <v>533</v>
      </c>
      <c r="Z82" s="70">
        <v>537</v>
      </c>
      <c r="AA82" s="70">
        <v>551</v>
      </c>
      <c r="AB82" s="32">
        <v>551</v>
      </c>
      <c r="AC82" s="70">
        <v>544</v>
      </c>
      <c r="AD82" s="70">
        <v>550</v>
      </c>
      <c r="AE82" s="70">
        <v>554</v>
      </c>
      <c r="AF82" s="70">
        <v>575</v>
      </c>
      <c r="AG82" s="32">
        <v>575</v>
      </c>
      <c r="AH82" s="70">
        <v>580</v>
      </c>
      <c r="AI82" s="70">
        <v>578</v>
      </c>
      <c r="AJ82" s="70">
        <v>837</v>
      </c>
      <c r="AK82" s="70">
        <v>822</v>
      </c>
      <c r="AL82" s="32">
        <v>822</v>
      </c>
      <c r="AM82" s="70">
        <v>802</v>
      </c>
      <c r="AN82" s="70">
        <v>786</v>
      </c>
      <c r="AO82" s="70">
        <v>783</v>
      </c>
      <c r="AP82" s="70">
        <v>809</v>
      </c>
      <c r="AQ82" s="102">
        <v>809</v>
      </c>
      <c r="AR82" s="70">
        <v>803</v>
      </c>
      <c r="AS82" s="70">
        <v>818</v>
      </c>
      <c r="AT82" s="70">
        <v>815</v>
      </c>
      <c r="AU82" s="70">
        <v>845</v>
      </c>
      <c r="AV82" s="102">
        <v>845</v>
      </c>
      <c r="AW82" s="70">
        <v>849</v>
      </c>
      <c r="AX82" s="70">
        <v>854</v>
      </c>
      <c r="AY82" s="70">
        <v>850</v>
      </c>
      <c r="AZ82" s="70">
        <v>867</v>
      </c>
      <c r="BA82" s="102">
        <v>867</v>
      </c>
      <c r="BB82" s="70">
        <v>878</v>
      </c>
      <c r="BC82" s="70"/>
      <c r="BD82" s="70"/>
      <c r="BE82" s="70"/>
      <c r="BF82" s="102">
        <v>878</v>
      </c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</row>
    <row r="83" spans="1:83" customFormat="1" ht="12.75" customHeight="1" x14ac:dyDescent="0.35">
      <c r="A83" s="46" t="s">
        <v>146</v>
      </c>
      <c r="B83" s="32">
        <v>3155</v>
      </c>
      <c r="C83" s="32">
        <v>2800</v>
      </c>
      <c r="D83" s="70">
        <v>2583</v>
      </c>
      <c r="E83" s="70">
        <v>2382</v>
      </c>
      <c r="F83" s="70">
        <v>2542</v>
      </c>
      <c r="G83" s="70">
        <v>2955</v>
      </c>
      <c r="H83" s="32">
        <v>2615.5</v>
      </c>
      <c r="I83" s="70">
        <v>2965</v>
      </c>
      <c r="J83" s="70">
        <v>3128</v>
      </c>
      <c r="K83" s="70">
        <v>3209</v>
      </c>
      <c r="L83" s="70">
        <v>3228</v>
      </c>
      <c r="M83" s="32">
        <v>3228</v>
      </c>
      <c r="N83" s="70">
        <v>2910</v>
      </c>
      <c r="O83" s="70">
        <v>3012</v>
      </c>
      <c r="P83" s="70">
        <v>3031</v>
      </c>
      <c r="Q83" s="70">
        <v>2990</v>
      </c>
      <c r="R83" s="32">
        <v>2986</v>
      </c>
      <c r="S83" s="70">
        <v>2980</v>
      </c>
      <c r="T83" s="70">
        <v>2973.7</v>
      </c>
      <c r="U83" s="70">
        <v>2783</v>
      </c>
      <c r="V83" s="70">
        <v>2766.8</v>
      </c>
      <c r="W83" s="32">
        <v>2874.3</v>
      </c>
      <c r="X83" s="70">
        <v>2840</v>
      </c>
      <c r="Y83" s="70">
        <v>2217</v>
      </c>
      <c r="Z83" s="70">
        <v>2210</v>
      </c>
      <c r="AA83" s="70">
        <v>2417</v>
      </c>
      <c r="AB83" s="32">
        <v>2296</v>
      </c>
      <c r="AC83" s="70">
        <v>2501</v>
      </c>
      <c r="AD83" s="70">
        <v>2502</v>
      </c>
      <c r="AE83" s="70">
        <v>2593</v>
      </c>
      <c r="AF83" s="70">
        <v>2571</v>
      </c>
      <c r="AG83" s="32">
        <v>2541.75</v>
      </c>
      <c r="AH83" s="70">
        <v>2661</v>
      </c>
      <c r="AI83" s="70">
        <v>2702</v>
      </c>
      <c r="AJ83" s="70">
        <v>3273</v>
      </c>
      <c r="AK83" s="70">
        <v>3594</v>
      </c>
      <c r="AL83" s="32">
        <v>3601</v>
      </c>
      <c r="AM83" s="70">
        <v>3713</v>
      </c>
      <c r="AN83" s="70">
        <v>3654</v>
      </c>
      <c r="AO83" s="70">
        <v>3328</v>
      </c>
      <c r="AP83" s="70">
        <v>3647.8</v>
      </c>
      <c r="AQ83" s="102">
        <v>3585.7</v>
      </c>
      <c r="AR83" s="70">
        <v>3544</v>
      </c>
      <c r="AS83" s="70">
        <v>3766</v>
      </c>
      <c r="AT83" s="70">
        <v>4028</v>
      </c>
      <c r="AU83" s="70">
        <v>3795</v>
      </c>
      <c r="AV83" s="102">
        <v>3783.25</v>
      </c>
      <c r="AW83" s="70">
        <v>4179</v>
      </c>
      <c r="AX83" s="70">
        <v>4251</v>
      </c>
      <c r="AY83" s="70">
        <v>4539.67</v>
      </c>
      <c r="AZ83" s="70">
        <v>4669</v>
      </c>
      <c r="BA83" s="102">
        <v>4366</v>
      </c>
      <c r="BB83" s="70">
        <v>5151</v>
      </c>
      <c r="BC83" s="70"/>
      <c r="BD83" s="70"/>
      <c r="BE83" s="70"/>
      <c r="BF83" s="102">
        <v>5151</v>
      </c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</row>
    <row r="84" spans="1:83" customFormat="1" ht="15.75" x14ac:dyDescent="0.35">
      <c r="A84" s="47" t="s">
        <v>147</v>
      </c>
      <c r="B84" s="41"/>
      <c r="C84" s="41"/>
      <c r="D84" s="57"/>
      <c r="E84" s="57"/>
      <c r="F84" s="57"/>
      <c r="G84" s="57"/>
      <c r="H84" s="41"/>
      <c r="I84" s="57"/>
      <c r="J84" s="57"/>
      <c r="K84" s="57"/>
      <c r="L84" s="57"/>
      <c r="M84" s="41"/>
      <c r="N84" s="57"/>
      <c r="O84" s="57"/>
      <c r="P84" s="57"/>
      <c r="Q84" s="57"/>
      <c r="R84" s="41"/>
      <c r="S84" s="57"/>
      <c r="T84" s="57"/>
      <c r="U84" s="57"/>
      <c r="V84" s="57"/>
      <c r="W84" s="41"/>
      <c r="X84" s="57"/>
      <c r="Y84" s="57"/>
      <c r="Z84" s="57"/>
      <c r="AA84" s="57"/>
      <c r="AB84" s="41"/>
      <c r="AC84" s="57"/>
      <c r="AD84" s="57"/>
      <c r="AE84" s="57"/>
      <c r="AF84" s="57"/>
      <c r="AG84" s="41"/>
      <c r="AH84" s="57"/>
      <c r="AI84" s="57"/>
      <c r="AJ84" s="57"/>
      <c r="AK84" s="57"/>
      <c r="AL84" s="41"/>
      <c r="AM84" s="57"/>
      <c r="AN84" s="57"/>
      <c r="AO84" s="57"/>
      <c r="AP84" s="57"/>
      <c r="AQ84" s="93"/>
      <c r="AR84" s="57"/>
      <c r="AS84" s="57"/>
      <c r="AT84" s="57"/>
      <c r="AU84" s="57">
        <v>5593.33</v>
      </c>
      <c r="AV84" s="93">
        <v>5485.75</v>
      </c>
      <c r="AW84" s="57">
        <v>5530</v>
      </c>
      <c r="AX84" s="57">
        <v>5716</v>
      </c>
      <c r="AY84" s="57">
        <v>5823.8</v>
      </c>
      <c r="AZ84" s="57">
        <v>6561.7</v>
      </c>
      <c r="BA84" s="93">
        <v>6009.2</v>
      </c>
      <c r="BB84" s="57">
        <v>6947</v>
      </c>
      <c r="BC84" s="57"/>
      <c r="BD84" s="57"/>
      <c r="BE84" s="57"/>
      <c r="BF84" s="93">
        <v>6947</v>
      </c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7" ma:contentTypeDescription="Create a new document." ma:contentTypeScope="" ma:versionID="8f52e65ae1ed4c3ab9ee722fb697e240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e82e10534ef0a68717af7a809dfdc2ec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6746d2f-43b8-44fc-a74a-aedccad1a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b665c68-c86c-4004-ba8a-dc9ed356b905}" ma:internalName="TaxCatchAll" ma:showField="CatchAllData" ma:web="b3e3e5ed-3113-472f-aaa3-12046dd1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  <TaxCatchAll xmlns="b3e3e5ed-3113-472f-aaa3-12046dd1beb1" xsi:nil="true"/>
    <lcf76f155ced4ddcb4097134ff3c332f xmlns="3663cba8-bee7-4c48-88b5-e4c4fad63f36">
      <Terms xmlns="http://schemas.microsoft.com/office/infopath/2007/PartnerControls"/>
    </lcf76f155ced4ddcb4097134ff3c332f>
    <SharedWithUsers xmlns="b3e3e5ed-3113-472f-aaa3-12046dd1beb1">
      <UserInfo>
        <DisplayName>Ulrika Holmer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C27C0B-BA95-4506-8AA1-C5CA3DB73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http://schemas.microsoft.com/office/2006/metadata/properties"/>
    <ds:schemaRef ds:uri="http://schemas.microsoft.com/office/infopath/2007/PartnerControls"/>
    <ds:schemaRef ds:uri="3663cba8-bee7-4c48-88b5-e4c4fad63f36"/>
    <ds:schemaRef ds:uri="b3e3e5ed-3113-472f-aaa3-12046dd1be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Manager/>
  <Company>Rabarber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 Holmström</dc:creator>
  <cp:keywords/>
  <dc:description/>
  <cp:lastModifiedBy>Ulrika Holmer</cp:lastModifiedBy>
  <cp:revision/>
  <dcterms:created xsi:type="dcterms:W3CDTF">2008-11-06T20:09:30Z</dcterms:created>
  <dcterms:modified xsi:type="dcterms:W3CDTF">2023-05-08T09:59:53Z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  <property fmtid="{D5CDD505-2E9C-101B-9397-08002B2CF9AE}" pid="7" name="MediaServiceImageTags">
    <vt:lpwstr/>
  </property>
</Properties>
</file>